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AE9F8E56-6100-42E1-988A-B2B00DBA1FC5}" xr6:coauthVersionLast="47" xr6:coauthVersionMax="47" xr10:uidLastSave="{00000000-0000-0000-0000-000000000000}"/>
  <bookViews>
    <workbookView xWindow="-120" yWindow="-120" windowWidth="29040" windowHeight="15840" tabRatio="575" activeTab="5" xr2:uid="{00000000-000D-0000-FFFF-FFFF00000000}"/>
  </bookViews>
  <sheets>
    <sheet name="EIXO 1 " sheetId="1" r:id="rId1"/>
    <sheet name="EIXO 2" sheetId="3" r:id="rId2"/>
    <sheet name="EIXO 3" sheetId="4" r:id="rId3"/>
    <sheet name="EIXO 4" sheetId="5" r:id="rId4"/>
    <sheet name="EIXO 5" sheetId="6" r:id="rId5"/>
    <sheet name="EIXO 6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7" l="1"/>
  <c r="I4" i="7"/>
  <c r="I5" i="7"/>
  <c r="I6" i="7"/>
  <c r="I19" i="7" s="1"/>
  <c r="I7" i="7"/>
  <c r="I8" i="7"/>
  <c r="I9" i="7"/>
  <c r="I10" i="7"/>
  <c r="I11" i="7"/>
  <c r="I12" i="7"/>
  <c r="I13" i="7"/>
  <c r="I14" i="7"/>
  <c r="I15" i="7"/>
  <c r="I16" i="7"/>
  <c r="I17" i="7"/>
  <c r="I18" i="7"/>
  <c r="I2" i="7"/>
  <c r="I7" i="6"/>
  <c r="I16" i="6"/>
  <c r="I17" i="6"/>
  <c r="I18" i="6"/>
  <c r="I19" i="6"/>
  <c r="I12" i="6"/>
  <c r="I13" i="6"/>
  <c r="I14" i="6"/>
  <c r="I15" i="6"/>
  <c r="I8" i="6"/>
  <c r="I9" i="6"/>
  <c r="I11" i="6"/>
  <c r="I4" i="6"/>
  <c r="I5" i="6"/>
  <c r="I6" i="6"/>
  <c r="I3" i="6"/>
  <c r="I20" i="6" s="1"/>
  <c r="I124" i="5"/>
  <c r="I57" i="5"/>
  <c r="I58" i="5"/>
  <c r="I59" i="5"/>
  <c r="I60" i="5"/>
  <c r="I61" i="5"/>
  <c r="I62" i="5"/>
  <c r="I63" i="5"/>
  <c r="I64" i="5"/>
  <c r="I65" i="5"/>
  <c r="I66" i="5"/>
  <c r="I145" i="5" s="1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144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36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" i="4"/>
  <c r="I22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3" i="3"/>
  <c r="I24" i="3"/>
  <c r="I25" i="3"/>
  <c r="I26" i="3"/>
  <c r="I27" i="3"/>
  <c r="I28" i="3"/>
  <c r="I29" i="3"/>
  <c r="I3" i="3"/>
  <c r="I8" i="1"/>
  <c r="I158" i="3" l="1"/>
  <c r="I12" i="1" l="1"/>
  <c r="I11" i="1"/>
  <c r="I4" i="1"/>
  <c r="I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Giulia Mazeto</author>
  </authors>
  <commentList>
    <comment ref="A15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======
ID#AAAAes6xlVo
Giulia Mazeto    (2022-08-22 17:18:09)
Oi Leti, será que poderiamos criar uma subcategoria sobre meio ambiente? Acredito que vai ficar mais tranquilo na hora de fazer o PAI
(LETI): PODEMOS SIM!! 
Embora na apresentação do P03 deste PDM não vamos mostrar a CDP, apenas as diretrizes e propostas diretas, tendo em vista alguns temas não terem sido trabalhos em profundidade, e seguiu-se o TR....mas pelo menos fica para nós o exercício/histórico do processo, de onde surgiu...e etc....e para não esquecermos de nada!</t>
        </r>
      </text>
    </comment>
    <comment ref="F55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======
ID#AAAAes6xlVY
Giulia Mazeto    (2022-08-22 17:18:09)
Estava no eixo infraestrutura e serviçcos / aspectos socioculturais</t>
        </r>
      </text>
    </comment>
    <comment ref="I87" authorId="1" shapeId="0" xr:uid="{00000000-0006-0000-0300-000003000000}">
      <text>
        <r>
          <rPr>
            <b/>
            <sz val="9"/>
            <color indexed="81"/>
            <rFont val="Segoe UI"/>
            <family val="2"/>
          </rPr>
          <t>Giulia Mazeto:</t>
        </r>
        <r>
          <rPr>
            <sz val="9"/>
            <color indexed="81"/>
            <rFont val="Segoe UI"/>
            <family val="2"/>
          </rPr>
          <t xml:space="preserve">
aquisiçao  de transporte escolar PPA</t>
        </r>
      </text>
    </comment>
    <comment ref="O100" authorId="1" shapeId="0" xr:uid="{00000000-0006-0000-0300-000004000000}">
      <text>
        <r>
          <rPr>
            <b/>
            <sz val="9"/>
            <color indexed="81"/>
            <rFont val="Segoe UI"/>
            <family val="2"/>
          </rPr>
          <t>Giulia Mazeto:</t>
        </r>
        <r>
          <rPr>
            <sz val="9"/>
            <color indexed="81"/>
            <rFont val="Segoe UI"/>
            <family val="2"/>
          </rPr>
          <t xml:space="preserve">
Alterei o prazo para ficar compatível com o PPA deles</t>
        </r>
      </text>
    </comment>
    <comment ref="I130" authorId="1" shapeId="0" xr:uid="{00000000-0006-0000-0300-000007000000}">
      <text>
        <r>
          <rPr>
            <b/>
            <sz val="9"/>
            <color indexed="81"/>
            <rFont val="Segoe UI"/>
            <family val="2"/>
          </rPr>
          <t>Giulia Mazeto:</t>
        </r>
        <r>
          <rPr>
            <sz val="9"/>
            <color indexed="81"/>
            <rFont val="Segoe UI"/>
            <family val="2"/>
          </rPr>
          <t xml:space="preserve">
250.000 por bosque/parque - de pequeno a medio porte</t>
        </r>
      </text>
    </comment>
    <comment ref="I132" authorId="1" shapeId="0" xr:uid="{00000000-0006-0000-0300-000008000000}">
      <text>
        <r>
          <rPr>
            <b/>
            <sz val="9"/>
            <color indexed="81"/>
            <rFont val="Segoe UI"/>
            <family val="2"/>
          </rPr>
          <t>Giulia Mazeto:</t>
        </r>
        <r>
          <rPr>
            <sz val="9"/>
            <color indexed="81"/>
            <rFont val="Segoe UI"/>
            <family val="2"/>
          </rPr>
          <t xml:space="preserve">
250.000 por bosque/parque - de pequeno a medio porte</t>
        </r>
      </text>
    </comment>
    <comment ref="I144" authorId="1" shapeId="0" xr:uid="{00000000-0006-0000-0300-000009000000}">
      <text>
        <r>
          <rPr>
            <b/>
            <sz val="9"/>
            <color indexed="81"/>
            <rFont val="Segoe UI"/>
            <family val="2"/>
          </rPr>
          <t>Giulia Mazeto:</t>
        </r>
        <r>
          <rPr>
            <sz val="9"/>
            <color indexed="81"/>
            <rFont val="Segoe UI"/>
            <family val="2"/>
          </rPr>
          <t xml:space="preserve">
172 inscritos no cadastro COHAPAR (até 1sm) * 40mil por moradia (MCMV)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Giulia Mazeto</author>
  </authors>
  <commentList>
    <comment ref="I16" authorId="0" shapeId="0" xr:uid="{00000000-0006-0000-0400-000004000000}">
      <text>
        <r>
          <rPr>
            <b/>
            <sz val="9"/>
            <color indexed="81"/>
            <rFont val="Segoe UI"/>
            <family val="2"/>
          </rPr>
          <t>Giulia Mazeto:</t>
        </r>
        <r>
          <rPr>
            <sz val="9"/>
            <color indexed="81"/>
            <rFont val="Segoe UI"/>
            <family val="2"/>
          </rPr>
          <t xml:space="preserve">
Um stand custa em média 1.000 reais. Uma feira com mais ou menos 30 stands = 30.000 + demais custos. Aprox. 40.000</t>
        </r>
      </text>
    </comment>
  </commentList>
</comments>
</file>

<file path=xl/sharedStrings.xml><?xml version="1.0" encoding="utf-8"?>
<sst xmlns="http://schemas.openxmlformats.org/spreadsheetml/2006/main" count="2072" uniqueCount="891">
  <si>
    <t>EIXO DE DESENVOLVIMENTO: QUALIDADE AMBIENTAL</t>
  </si>
  <si>
    <t>TEMA</t>
  </si>
  <si>
    <t>RESPONSÁVEL
(ÓRGÃO PÚBLICO MUNICIPAL OU ESTADUAL)</t>
  </si>
  <si>
    <t>DIREITOS À CIDADE SUSTENTÁVEL</t>
  </si>
  <si>
    <t xml:space="preserve">META </t>
  </si>
  <si>
    <t>CUSTO TOTAL</t>
  </si>
  <si>
    <t>ANO 1</t>
  </si>
  <si>
    <t>ANO 2</t>
  </si>
  <si>
    <t>ANO 3</t>
  </si>
  <si>
    <t>ANO 4</t>
  </si>
  <si>
    <t>ANO 5</t>
  </si>
  <si>
    <t>INDICADOR DE RESULTADO</t>
  </si>
  <si>
    <t>FONTE DE RECURSOS ORÇAMENTÁRIOS</t>
  </si>
  <si>
    <t>Aspectos naturais</t>
  </si>
  <si>
    <t>Curto</t>
  </si>
  <si>
    <t>04 - Educação de Qualidade; 15 - Vida Terrestre</t>
  </si>
  <si>
    <t>Imediato</t>
  </si>
  <si>
    <t>12 – Educação, 368 – Educação Básica</t>
  </si>
  <si>
    <t xml:space="preserve">Garantir medidas de recuperação e conservação de áreas de preservação permanente e áreas de vegetação nativa  </t>
  </si>
  <si>
    <t>15 - Vida Terrestre</t>
  </si>
  <si>
    <t>18 - Gestão Ambiental, 541 – Preservação e Conservação Ambiental</t>
  </si>
  <si>
    <t>Médio</t>
  </si>
  <si>
    <t>Promover o desenvolvimento econômico sustentável aliado a preservação do meio biológico</t>
  </si>
  <si>
    <t>-</t>
  </si>
  <si>
    <t xml:space="preserve">CUSTO TOTAL </t>
  </si>
  <si>
    <t>Todo o município</t>
  </si>
  <si>
    <t>Macrozonas Rurais</t>
  </si>
  <si>
    <t>Inserção de atividades voltadas à educação ambiental na grade curricular de ensino público</t>
  </si>
  <si>
    <t>100% dos produtores rurais contemplados por incentivos de proteção e recuperação ambiental de APPs</t>
  </si>
  <si>
    <t>100% das áreas de APP e remanescentes florestais nativos conservados e monitorados periodicamente</t>
  </si>
  <si>
    <t xml:space="preserve"> Recuperação e preservação de APPs e áreas degradadas conforme programa criado</t>
  </si>
  <si>
    <t>Instauração do Plano de Manejo das UCs de Proteção Integral do Município</t>
  </si>
  <si>
    <t>Promoção do alcance de 100% da população municipal através de metodologias variadas acerca da educação ambiental</t>
  </si>
  <si>
    <t>Índice de Qualidade da Água;  quantidade de boletins de qualidade da água gerados / semestre; quantitativo de agrotóxicos e substâncias nocivas encontrados nos recursos hídricos nas áreas de manancial / ano; número de pontos de poluição identificados / ano</t>
  </si>
  <si>
    <t>Número de campanhas de conscientização realizadas / ano; número de ações de educação ambiental realizadas nas escolas públicas / ano</t>
  </si>
  <si>
    <t>Quantidade de horas dedicadas à educação ambiental nas escolas / semestre em relação aos números atuais; Número de atividades voltadas à educação ambiental / semestre em relação aos números atuais</t>
  </si>
  <si>
    <t>Efetivação de ao menos uma parceria/ano com escopo ambiental para a recuperação de APPs</t>
  </si>
  <si>
    <t>Número de parcerias com escopo ambiental firmadas / ano</t>
  </si>
  <si>
    <t>15 - Vida Terrestre; 17 - Parcerias e meios de implementação</t>
  </si>
  <si>
    <t>SEAMA - Secretaria Municipal de Agricultura e Meio Ambiente</t>
  </si>
  <si>
    <t>Governo Federal (Ministério do Meio Ambiente); Governo Estadual (IAT, Conselho Estadual de Recursos Hídricos - CERH-PR; Sanepar; GAEMA); Instituições de ensino; recursos próprios</t>
  </si>
  <si>
    <t>Fiscalização dos corpos hídricos municipais</t>
  </si>
  <si>
    <t>Governo Federal (Ministério do Meio Ambiente); Governo Estadual (IAT, Conselho Estadual de Recursos Hídricos - CERH-PR; Sanepar; GAEMA); Instituições de ensino; ONGs; sociedade civil organizada; recursos próprios</t>
  </si>
  <si>
    <t>Governo Federal (MEC); Governo Estadual (SEDEST; SEED); Instituições de ensino; recursos próprios</t>
  </si>
  <si>
    <t>Número de programas/políticas públicas relacionadas ao incentivo da proteção e recuperação da mata ciliar (produtores rurais) / ano; quantidade (em reais) disponibilizada aos programas/políticas de incentivo / ano</t>
  </si>
  <si>
    <t>Número de políticas de conservação e monitoramento de APPs e remanescentes florestais existentes; número de ações relacionadas ao monitoramento das áreas de APP e remanescentes florestais / ano</t>
  </si>
  <si>
    <t>Programa elaborado; % de implementação do programa de recuperação e preservação das APPs e áreas degradadas / ano</t>
  </si>
  <si>
    <t>Governo Estadual (IAT); Governo Federal (Ministério do Meio Ambiente), recursos próprios</t>
  </si>
  <si>
    <t xml:space="preserve">Efetivação de programa de incentivo de criação de RPPNs  </t>
  </si>
  <si>
    <t>Governo Federal (Ministério do Meio Ambiente); Governo Estadual (IAT; GAEMA; SEDEST); Instituições de ensino; recursos próprios</t>
  </si>
  <si>
    <t xml:space="preserve">Programas de incentivo à criação de RPPNs criado e implantado; número de RPPNs criadas / ano </t>
  </si>
  <si>
    <t>Governo Federal (Ministério do Meio Ambiente); Governo Estadual (IAT); recursos próprios</t>
  </si>
  <si>
    <t>Plano de Manejo das UCs de Proteção Integral elaborado e implantado</t>
  </si>
  <si>
    <t>Finanças públicas</t>
  </si>
  <si>
    <t>ODS 16 - Paz, justiça e instituições eficazes</t>
  </si>
  <si>
    <t>Promover a gestão sustentável do orçamento municipal</t>
  </si>
  <si>
    <t>1. Realizar campanhas voltadas à diminuição da inadimplência municpal (IPTU, INSS, entre outros)</t>
  </si>
  <si>
    <t>Macrozonas urbanas</t>
  </si>
  <si>
    <t>% da inadimplência municpal reduzida/ano</t>
  </si>
  <si>
    <t>Recursos próprios</t>
  </si>
  <si>
    <t xml:space="preserve">2. Revisar o código tributário municipal </t>
  </si>
  <si>
    <t>Código tributário municipal revisado</t>
  </si>
  <si>
    <t>Recursos próprios; Governo Estadual (SEDU PARANACIDADE)</t>
  </si>
  <si>
    <t>Estrutura Administrativa Municipal</t>
  </si>
  <si>
    <t>04 - Administração, 128 - Formação de Recursos Humanos</t>
  </si>
  <si>
    <t>Promover a adequação da legislação municipal que contempla a Estrutura Administrativa da Prefeitura de acordo com as necessidades do Município</t>
  </si>
  <si>
    <t>3. Fortalecer a integração dos funcionários públicos municipais</t>
  </si>
  <si>
    <t>Integração dos funcionários fortalecida</t>
  </si>
  <si>
    <t>04 - Administração, 122- Administração geral</t>
  </si>
  <si>
    <t>4. Atualizar o organograma da administração municipal, inclusive alterando-o sempre que necessário</t>
  </si>
  <si>
    <t>Organograma da administração municipal atualizado no prazo estipulado</t>
  </si>
  <si>
    <t>Organograma da administração municipal atualizado</t>
  </si>
  <si>
    <t xml:space="preserve">5. Revisar atribuições adequadas às respectivas pastas administrativas </t>
  </si>
  <si>
    <t>Atribuições das pastas administrativas revisadas</t>
  </si>
  <si>
    <t>Número de  pastas administrativas revisadas/número total necessário revisão</t>
  </si>
  <si>
    <t>19 - Ciência e tecnologia, 573 - Difusão do conhecimento científico e tecnológico</t>
  </si>
  <si>
    <t>Promover o aperfeiçoamento do planejamento e da gestão municipal</t>
  </si>
  <si>
    <t>6. Incentivar o uso de novas tecnologias e aperfeiçoamento contínuo dos procedimentos técnicos para que se tornem mais eficientes e que acompanhem as necessidades sociais mutáveis</t>
  </si>
  <si>
    <t>Novas tecnologias implementadas e aperfeiçoamento contínuo</t>
  </si>
  <si>
    <t>Número de novas tecnologias implementadas/ano; Número de capacitações realizadas/ano</t>
  </si>
  <si>
    <t>7. Promover a capacitação dos servidores municipais na operacionalização da base de dados em ambiente SIG - Sistema de Informação Geográfica</t>
  </si>
  <si>
    <t>Servidores municipais capacitados</t>
  </si>
  <si>
    <t>Número de servidores municipais capacitados em relaçã ao total alocada na pasta /ano</t>
  </si>
  <si>
    <t>8. Promover a revisão do Plano de Cargo e Carreira da Estrutura Administrativa Municipal</t>
  </si>
  <si>
    <t>Plano revisado conforme prazo estipulado</t>
  </si>
  <si>
    <t>Plano revisado</t>
  </si>
  <si>
    <t>9. Adquirir veículos para a realização de atividades da administração municipal</t>
  </si>
  <si>
    <t>Aquisição de veículos conforme necessidade</t>
  </si>
  <si>
    <t>Número de veículos adquiridos conforme necessidade/ano</t>
  </si>
  <si>
    <t xml:space="preserve">Recursos próprios; Governo Estadual (SEDU PARANACIDADE); Governo Federal </t>
  </si>
  <si>
    <t>10. Promover a capacitação dos servidores municipais para o aperfeiçoamento nas atividades da administração municipal</t>
  </si>
  <si>
    <t>Número de servidores municipais capacitados em relação ao total/ano</t>
  </si>
  <si>
    <t xml:space="preserve">11. Adquirir equipamentos de informática e manutenção constante para a administração  municipal </t>
  </si>
  <si>
    <t>Equipamentos adquiridos e manutençã realizada conforme demanda</t>
  </si>
  <si>
    <t>Número de equipamentos adquiridos e número de manutenções realizadas/ano em relação a demanda</t>
  </si>
  <si>
    <t>12. Promover a reforma, manutenção e ampliação dos edifícios públicos periodicamente</t>
  </si>
  <si>
    <t>Reformas, manutenção e ampliação realizadas conforme demanda</t>
  </si>
  <si>
    <t>Número de reformas, manutenção e ampliação realizadas anualmente</t>
  </si>
  <si>
    <t>13. Garantir a eficácia da divisão de setores administrativos da prefeitura, de forma a identificar possíveis adequações na estruturação administrativa atual</t>
  </si>
  <si>
    <t>Estruturação administrativa adequada</t>
  </si>
  <si>
    <t>Estrutura e funcionamento dos conselhos</t>
  </si>
  <si>
    <t>04 - Administração, 131 - Comunicação social</t>
  </si>
  <si>
    <t>Fortalecer a participação popular nos processos de decisão da gestão municipal</t>
  </si>
  <si>
    <t>14. Realizar a divulgação dos documentos e atas relacionados a cada reunião/ assembléia dos conselhos para um melhor acompanhamento e maior participação da população</t>
  </si>
  <si>
    <t>Documentos e atas divulgados</t>
  </si>
  <si>
    <t>Número de documentos e atas divulgados mensalmente</t>
  </si>
  <si>
    <t>15. Fortalecer a participação dos conselhos municipais na gestão do município</t>
  </si>
  <si>
    <t>Conselhos municipais atuantes</t>
  </si>
  <si>
    <t>Número de Conselhos municipais atuantes em relação ao total/ano</t>
  </si>
  <si>
    <t xml:space="preserve"> 16. Identificar Conselhos Municipais inativos e estruturá-los, de modo a ampliar e garantir a participação democrática e popular na gestão urbana</t>
  </si>
  <si>
    <t>Conselhos municipais reestruturados</t>
  </si>
  <si>
    <t>Número de Conselhos municipais reestruturados em relação ao total/ano</t>
  </si>
  <si>
    <t>17. Fortalecer a integração com as organizações sociais comunitárias por meio da criação de um calendário de reuniões</t>
  </si>
  <si>
    <t>Calendário de reuniões criado</t>
  </si>
  <si>
    <t>EIXO DE DESENVOLVIMENTO: PROMOÇÃO DA QUALIDADE DE VIDA</t>
  </si>
  <si>
    <t>Áreas aptas à ocupação</t>
  </si>
  <si>
    <t>Áreas aptas com restrição à ocupação</t>
  </si>
  <si>
    <t xml:space="preserve">Áreas inaptas à ocupação </t>
  </si>
  <si>
    <t>Dinâmica Demográfica</t>
  </si>
  <si>
    <t>Localidades Rurais</t>
  </si>
  <si>
    <t xml:space="preserve">Uso do Solo </t>
  </si>
  <si>
    <t>Cadastro ambiental rural</t>
  </si>
  <si>
    <t>Macrozoneamento municipal</t>
  </si>
  <si>
    <t>Zoneamento urbano</t>
  </si>
  <si>
    <t>Perímetro urbano e implantação de loteamentos</t>
  </si>
  <si>
    <t>Uso e Ocupação do solo urbano</t>
  </si>
  <si>
    <t>***</t>
  </si>
  <si>
    <t>Mudança paradigma</t>
  </si>
  <si>
    <t>Abastecimento de água</t>
  </si>
  <si>
    <t>17 - Saneamento, 512 - Saneamento Básico Urbano</t>
  </si>
  <si>
    <t>Garantir o uso racional de água através da consicientização da população</t>
  </si>
  <si>
    <t xml:space="preserve">1. Promover campanhas para conscientizar a população quanto ao uso racional da água </t>
  </si>
  <si>
    <t>Uso racional da utilização da água no município</t>
  </si>
  <si>
    <t>Número de campanhas realizadas/ ano</t>
  </si>
  <si>
    <t>Recursos próprios; instituições de ensino; SANEPAR; sociedade civil organizada</t>
  </si>
  <si>
    <t>Promover a universalização do acesso à água potável  em todo o território municipal</t>
  </si>
  <si>
    <t>2. Realizar estudo de viabilidade e aprimorar o abastecimento de água nos distritos e comunidades rurais</t>
  </si>
  <si>
    <t>Distritos e comunidades rurais</t>
  </si>
  <si>
    <t>Aprimoramento do abastecimento de água nos distritos e comunidades rurais</t>
  </si>
  <si>
    <t>Número de comunidades rurais e distritos com sistema de abastecimento de água adequado/ano</t>
  </si>
  <si>
    <t>Recursos próprios; Sanepar</t>
  </si>
  <si>
    <t>Garantir o cumprimento da implementação do PMSB</t>
  </si>
  <si>
    <t xml:space="preserve">3. Implementar as ações do PMSB </t>
  </si>
  <si>
    <t>Ações implementadas</t>
  </si>
  <si>
    <t>Conforme o PMSB</t>
  </si>
  <si>
    <t xml:space="preserve">Número de ações do PMSB implementadas </t>
  </si>
  <si>
    <t>Coleta e tratamento de esgoto sanitário</t>
  </si>
  <si>
    <t xml:space="preserve">Garantir  mecanismos de esgotamento sanitário ambientalmente adequados a toda a população </t>
  </si>
  <si>
    <t>Sede Urbana</t>
  </si>
  <si>
    <t>% do sistema de esgoto sanitário na sede implementado/ano</t>
  </si>
  <si>
    <t>Recursos próprios; Sanepar; Governo Estadual (SEDU PARANACIDADE); Governo Federal ( Ministério do Desenvolvimento Regional)</t>
  </si>
  <si>
    <t>5. Promover a substituição de fossas rudimentares para fossas sépticas onde não for possível alcançar a rede de esgotamento sanitário</t>
  </si>
  <si>
    <t>100% das fossas substituídas</t>
  </si>
  <si>
    <t>% de fossas substituídas/ano</t>
  </si>
  <si>
    <t>6. Promover serviços de limpeza de fossas pela administração municipal  para famílias de baixa renda</t>
  </si>
  <si>
    <t>Serviços realizado para famílias de baixa renda</t>
  </si>
  <si>
    <t>% de famílias beneficiadas pelo serviço/ano</t>
  </si>
  <si>
    <t xml:space="preserve">7. Promover a ampliação do sistema de drenagem urbana na Sede e distritos </t>
  </si>
  <si>
    <t>Macrozonas Urbanas</t>
  </si>
  <si>
    <t>Sistema de drenagem urbana ampliado</t>
  </si>
  <si>
    <t>Quantidade em km do sistema de drenagem urbana ampliado / total da área urbana</t>
  </si>
  <si>
    <t>Drenagem urbana</t>
  </si>
  <si>
    <t>Promover o manejo sustentável das águas pluviais, garantindo a manutenção e melhoria do sistema de Macrodrenagem e Microdrenagem urbana</t>
  </si>
  <si>
    <t>8. Elaborar e implementar Plano de Drenagem Urbana</t>
  </si>
  <si>
    <t>Plano de Drenagem urbana elaborado e implementado</t>
  </si>
  <si>
    <t>% do Plano elaborado e % do Plano implementado/ano</t>
  </si>
  <si>
    <t>Recursos próprios; Governo Estadual (SEDU PARANACIDADE); Governo Federal (Ministério do Desenvolvimento Regional)</t>
  </si>
  <si>
    <t>9. Executar a manutenção do sistema de microdrenagem (bocas- de- lobo) periódicamente</t>
  </si>
  <si>
    <t>Manutenção constante do sistema de microdrenagem urbana</t>
  </si>
  <si>
    <t>% do sistema de microdrenagem com manutenção/ano</t>
  </si>
  <si>
    <t>10. Implementar as ações do PMSB quanto aos resíduos sólidos</t>
  </si>
  <si>
    <t>Número de ações implementadas conforme plano</t>
  </si>
  <si>
    <t xml:space="preserve">Recursos próprios; Conforme o PMSB </t>
  </si>
  <si>
    <t>Resíduos sólidos</t>
  </si>
  <si>
    <t>Recursos próprios; Governo Estadual (SEMA); Governo Federal (Ministério do Meio Ambiente)</t>
  </si>
  <si>
    <t xml:space="preserve">Sede urbana dotada de infraestrutura de coleta de resíduos </t>
  </si>
  <si>
    <t>Número de lixeiras instaladas; % de vias com lixeiras instaladas na sede urbana/ano</t>
  </si>
  <si>
    <t>14. Promover cursos e palestras aos catadores de resíduos sobre o adequado manejo dos mesmos</t>
  </si>
  <si>
    <t xml:space="preserve">Manejo adequado dos resíduos sólidos em todo o município </t>
  </si>
  <si>
    <t>Número de cursos e palestras realizados/ano; Número de catadores capacitados/ano</t>
  </si>
  <si>
    <t>Recursos próprios; Instituições de ensino; Sociedade Civil Organizada; Governo Federal (Ministério do Meio Ambiente)</t>
  </si>
  <si>
    <t>Garantir  o manejo e destinação correta dos resíduos sólidos recicláveis gerados no município</t>
  </si>
  <si>
    <t>Associação/cooperativa de catadores criada</t>
  </si>
  <si>
    <t>16. Realizar ações/campanhas de conscientização da população quanto à separação dos resíduos recicláveis e a redução de sua geração</t>
  </si>
  <si>
    <t>População consciente quanto ao manejo dos resíduos recicláveis</t>
  </si>
  <si>
    <t>Número de campanhas de conscientização realizadas/ano</t>
  </si>
  <si>
    <t>Recursos próprios; sociedade civil organizada; instituições de ensino; Governo Estadual (SEDU PARANACIDADE); Governo Federal (Ministério do Desenvolvimento Regional) Ministério do Meio Ambiente)</t>
  </si>
  <si>
    <t>17. Dar continuidade às ações de limpeza pública no município</t>
  </si>
  <si>
    <t>Limpeza pública em 100% do território</t>
  </si>
  <si>
    <t>% do município com limpeza pública/ano</t>
  </si>
  <si>
    <t>Recursos próprios; Governo Estadual (SEDU PARANACIDADE); Governo Federal  (Ministério do Meio Ambiente)</t>
  </si>
  <si>
    <t>Rede elétrica e iluminação pública</t>
  </si>
  <si>
    <t>15 - Urbanismo, 451 - Infraestrutura urbana</t>
  </si>
  <si>
    <t>Promover o aprimoramento do Sistema de Energia Elétrica e Iluminação Pública</t>
  </si>
  <si>
    <t xml:space="preserve">80% das lâmpadas substituídas nos próximos 2 anos </t>
  </si>
  <si>
    <t>% de lâmpadas substituídas/ano</t>
  </si>
  <si>
    <t>Recursos próprios; COPEL; Governo Estadual (SEDU PARANACIDADE)</t>
  </si>
  <si>
    <t xml:space="preserve"> 11 - Cidades e comunidades sustentáveis</t>
  </si>
  <si>
    <t>% de vias com rebaixamento de iluminação realizado</t>
  </si>
  <si>
    <t>Recursos próprios; COPEL</t>
  </si>
  <si>
    <t>25 - Energia, 752 - Energia elétrica</t>
  </si>
  <si>
    <t>Benefícios fiscais concedidos</t>
  </si>
  <si>
    <t>Número de benefícios fiscais concedidos /ano; Número de beneficiários /ano</t>
  </si>
  <si>
    <t>Rede elétrica ampliada</t>
  </si>
  <si>
    <t>Extensão da rede elétrica ampliada / ano</t>
  </si>
  <si>
    <t>Pavimentação</t>
  </si>
  <si>
    <t>Promover a pavimentação da malha viária no município</t>
  </si>
  <si>
    <t>Arborização</t>
  </si>
  <si>
    <t>18 - Gestão ambiental, 541 - Preservação e Conservação Ambiental</t>
  </si>
  <si>
    <t xml:space="preserve">Implementar arborização urbana de forma adequada, promovendo conforto térmico e acústico </t>
  </si>
  <si>
    <t>Plano de Arborização Urbana implementado</t>
  </si>
  <si>
    <t>% do Plano elaborado e % do Plano implementado</t>
  </si>
  <si>
    <t>Recursos próprios; Governo Estadual (SEDU PARANACIDADE); Governo Federal (Ministério do Meio Ambiente)</t>
  </si>
  <si>
    <t>11 - Cidades e comunidades sustentáveis</t>
  </si>
  <si>
    <t>Manutenção constante em 100% da sede urbana</t>
  </si>
  <si>
    <t>Número de vistorias e manutenção realizadas/ano</t>
  </si>
  <si>
    <t>Comunicação</t>
  </si>
  <si>
    <t>24 - Comunicações; 722 - Telecomunicações</t>
  </si>
  <si>
    <t>Garantir o acesso à comunicação e informação para toda a população do município</t>
  </si>
  <si>
    <t>Ampliação/melhorias nos sistemas realizadas</t>
  </si>
  <si>
    <t>Aumento do raio de abrangência em km2 / total da área municipal</t>
  </si>
  <si>
    <t>Recursos próprios; Empresas de telefonia móvel; radios difusoras de comunicação; ANATEL</t>
  </si>
  <si>
    <t>Serviço funerário</t>
  </si>
  <si>
    <t>Garantir o pleno funcionamento do serviço funerário</t>
  </si>
  <si>
    <t>Cemitério municipal ampliado</t>
  </si>
  <si>
    <t>Cemitério ampliado</t>
  </si>
  <si>
    <t>% das obras de revitalizaçã realizada</t>
  </si>
  <si>
    <t>Educação</t>
  </si>
  <si>
    <t>04 - Educação de Qualidade</t>
  </si>
  <si>
    <t xml:space="preserve">12 – Educação, 365 – Educação Infantil </t>
  </si>
  <si>
    <t>Garantir a oferta de vagas para o ensino infantil, de modo a superar o déficit educacional</t>
  </si>
  <si>
    <t>Sede urbana</t>
  </si>
  <si>
    <t>% das obras concluídas; Número de crianças na fila de espera de vagas comparado aos números atuais</t>
  </si>
  <si>
    <t>Governo Estadual (SEED); FUNDEPAR; recursos próprios</t>
  </si>
  <si>
    <t>100% das famílias abrangidas pela oferta de educação infantil</t>
  </si>
  <si>
    <t>Déficit de crianças fora das escolas comparado ao déficit atual</t>
  </si>
  <si>
    <t>Governo Federal (MEC); Governo Estadual (SEED; Conselho Estadual de Educação - CEE); FUNDEPAR; recursos próprios</t>
  </si>
  <si>
    <t>04 - Educação de Qualidade; 11 - Cidades e Comunidades Sustentáveis</t>
  </si>
  <si>
    <t>12 - Educação, 361 - Ensino 
Fundamental; 362 - Ensino 
médio; 365 - Educação 
infantil; 366 - Educação de 
Jovens e Adultos; 367 -
Educação especial; 368 -
Educação Básica;  15 – Urbanismo, 452 – Serviços Urbanos</t>
  </si>
  <si>
    <t>Garantir o acesso universal à educação para habitantes de localidades além da sede urbana</t>
  </si>
  <si>
    <t>100% das famílias residentes em localidades além da sede urbana atendidas por equipamentos de educação básica</t>
  </si>
  <si>
    <t>Número de equipamentos adquiridos/ano; Número de veículos para a frota de transporte escolar adquirido/ano</t>
  </si>
  <si>
    <t>Governo Estadual (SEED; Conselho Estadual de Educação - CEE); FUNDEPAR; recursos próprios</t>
  </si>
  <si>
    <t>12 - Educação, 361 - Ensino 
Fundamental; 362 - Ensino 
médio; 365 - Educação 
infantil; 366 - Educação de 
Jovens e Adultos; 367 -
Educação especial; 368 -
Educação Básica;</t>
  </si>
  <si>
    <t>IDEB (Índice de Desenvolvimento da Educação Básica)</t>
  </si>
  <si>
    <t>recursos próprios</t>
  </si>
  <si>
    <t xml:space="preserve">12 - Educação, 366 - Educação de 
Jovens e Adultos; 367 -
Educação especial; </t>
  </si>
  <si>
    <t>Continuidade efetiva das modalidades de ensino EJA e Atendimento Educacional Especializado</t>
  </si>
  <si>
    <t>Número de vagas ofertadas pelo EJA / ano comparado aos números atuais; número de profissionais dedicados ao EJA / ano comparado aos números atuais</t>
  </si>
  <si>
    <t>Realizar ao menos 2 cursos de capacitação de docentes ao ano</t>
  </si>
  <si>
    <t>Número de cursos de capacitação realizados /ano em comparação aos números atuais</t>
  </si>
  <si>
    <t>Governo Federal (MEC); Governo Estadual (SEED; FUNDEPAR) ; recursos próprios</t>
  </si>
  <si>
    <t>12 - Educação, 362 - Ensino 
médio</t>
  </si>
  <si>
    <t>Diminuição da taxa de abandono e reprovação do Ensino Médio</t>
  </si>
  <si>
    <t>Taxa de abandono e reprovação do Ensino Médio / ano comparada a taxa atual; número de ações/iniciativas relativas realizadas / ano</t>
  </si>
  <si>
    <t>12 - Educação, 361 - Ensino 
Fundamental; 362 - Ensino 
médio; 365 - Educação 
infantil; 366 - Educação de 
Jovens e Adultos; 367 -
Educação especial; 368 -
Educação Básica</t>
  </si>
  <si>
    <t xml:space="preserve">Garantir o ensino de qualidade, provendo aos equipamentos de ensino investimentos nas estruturas físicas, qualificação dos profissionais da educação e investimentos em equipamentos adequados  </t>
  </si>
  <si>
    <t>Recursos (em reais) destinados às reformas; porcentagem do andamento das reformas</t>
  </si>
  <si>
    <t>Governo Federal (MEC); Governo Estadual (SEED; FUNDEPAR; recursos próprios</t>
  </si>
  <si>
    <t>Recursos (em reais) destinados às obras; finalização das obras; porcentagem do andamento das obras; término das obras</t>
  </si>
  <si>
    <t>Recursos (em reais) destinados às obras; porcentagem do andamento das obras; término das obras</t>
  </si>
  <si>
    <t>12 - Educação, 363 - Ensino profissional, 364 - Ensino superior</t>
  </si>
  <si>
    <t>Promover a oferta da modalidade de ensino superior e técnico no Município</t>
  </si>
  <si>
    <t>Firmar o vínculo com ao menos uma parceria educacional ao ano</t>
  </si>
  <si>
    <t>Número de parcerias firmadas / ano; número de cursos das modalidades superior e técnico existentes em comparação aos números atuais</t>
  </si>
  <si>
    <t>12 - Educação, 363 - Ensino profissional</t>
  </si>
  <si>
    <t>Realização da oferta de ao menos 2 cursos técnicos profissionalizantes</t>
  </si>
  <si>
    <t>Número de cursos técnicos e profissionalizantes existentes em comparação aos números atuais; número de profissionais capacitados / formados pelo Município em comparação aos números atuais</t>
  </si>
  <si>
    <t>Saúde</t>
  </si>
  <si>
    <t>SES - Secretaria Municipal de Saúde</t>
  </si>
  <si>
    <t xml:space="preserve">03 - Saúde e Bem-Estar </t>
  </si>
  <si>
    <t>10 – Saúde, 301 – Atenção Básica</t>
  </si>
  <si>
    <t>Assegurar a contínua oferta e qualidade dos serviços públicos de saúde municipal, provendo investimentos nas estruturas físicas, profissionais especializados e em equipamentos adequados</t>
  </si>
  <si>
    <t>Número de profissionais contratados na Clínica Odontológica Pública em comparação aos números atuais; recursos (em reais) destinados à manutenção da Clínica Odontológica Pública em comparação aos repasses atuais/ano</t>
  </si>
  <si>
    <t>Governo Federal (Ministério da Saúde); Governo Estadual (SESA); recursos próprios</t>
  </si>
  <si>
    <t>10 - Saúde, 301 - Atenção 
Básica_x000D_</t>
  </si>
  <si>
    <t>10 - Saúde, 301 - Atenção 
Básica, 302 - Assistência 
hospital e ambulatorial</t>
  </si>
  <si>
    <t>Recursos (em reais) destinados à manutenção dos serviços do Pronto Atendimento do Município/ano</t>
  </si>
  <si>
    <t>% da ampliação prevista realizada/no; montante dispendido para manutenção operacional da unidade/ano</t>
  </si>
  <si>
    <t>Garantia do deslocamento de pacientes a outros municípios conforme demanda</t>
  </si>
  <si>
    <t>Número de veículos em funcionamento destinados ao deslocamento dos pacientes; Montante (em reais) destinados ao deslocamento de pacientes/ano</t>
  </si>
  <si>
    <t>10 - Saúde, 301 - Atenção 
Básica; 08 – Assistência Social, 242 – Assistência ao Portador de Deficiência</t>
  </si>
  <si>
    <t>Número de veículos equipados para PCDs em comparação aos números atuais</t>
  </si>
  <si>
    <t>Atendimento na área da saúde eficaz e universal para toda a população</t>
  </si>
  <si>
    <t>Recursos (em reais) investidos nas estruturas físicas dos equipamentos de saúde em comparação aos números atuais</t>
  </si>
  <si>
    <t>11 - Saúde, 301 - Atenção 
Básica, 302 - Assistência 
hospital e ambulatorial</t>
  </si>
  <si>
    <t>Estudo realizado; % das obras realizadas; montante (em reais) relacionado à operacionalização da unidade/ano</t>
  </si>
  <si>
    <t>12 - Saúde, 301 - Atenção 
Básica, 302 - Assistência 
hospital e ambulatorial</t>
  </si>
  <si>
    <t>Serviços de reabilitação de pacientes implantados; número de pacientes atendidos pelos serviços de reabilitação / ano</t>
  </si>
  <si>
    <t>10 - Saúde, 301 - Atenção 
Básica; 12 - Educação, 363 - Ensino profissional</t>
  </si>
  <si>
    <t>Manter 100% dos funcionários da rede de saúde municipal efetivamente capacitados</t>
  </si>
  <si>
    <t>Número de cursos de capacitação realizados /ano; recursos (em reais) destinados aos cursos de capacitação dos profissionais da saúde / ano; Número de parcerias firmadas/ano</t>
  </si>
  <si>
    <t>Governo Federal (Ministério da Saúde); Governo Estadual (SESA); Instituições de ensino; recursos próprios</t>
  </si>
  <si>
    <t>10 - Saúde, 301 – Atenção Básica, 302 – Assistência Hospitalar e Ambulatorial</t>
  </si>
  <si>
    <t>Continuidade e efetividade do Programa Saúde da Família e campanhas preventivas</t>
  </si>
  <si>
    <t>Recursos (em reais) destinados aos programas Saúde da Família e programas preventivos /ano; quantidade de programas preventivos existentes e/ou ativos / ano</t>
  </si>
  <si>
    <t>Assistência Social</t>
  </si>
  <si>
    <t>01 - Erradicação da 
Pobreza;  Objetivo 10 -Redução das  desigualdades</t>
  </si>
  <si>
    <t>08 – Assistência Social, 244 
Assistência Comunitária</t>
  </si>
  <si>
    <t>Continuidade de oferta dos serviços de assistência social no Município</t>
  </si>
  <si>
    <t>Recursos (em reais) destinados aos serviços de assistência social/ano; quantidade de programas de assistência social existentes e/ou ativos / ano</t>
  </si>
  <si>
    <t>Governo Estadual (SEJUF); sociedade civil organizada; recursos próprios</t>
  </si>
  <si>
    <t>Realizar ao menos 2 eventos de qualificação dos profissionais da área de assistência social ao ano</t>
  </si>
  <si>
    <t xml:space="preserve">Número de cursos, palestras e seminários de capacitação realizados / ano; número de participantes dos eventos de capacitação </t>
  </si>
  <si>
    <t>Governo Estadual (SEJUF); recursos próprios</t>
  </si>
  <si>
    <t>Contínua oferta dos serviços de assistência social no Município</t>
  </si>
  <si>
    <t>Recursos (em reais) destinados aos equipamentos de assistência social /ano; quantidade de programas de assistência social existentes e/ou ativos / ano</t>
  </si>
  <si>
    <t>16 - Paz, Justiça e Instituições Eficazes</t>
  </si>
  <si>
    <t>08 – Assistência Social, 243 – Assistência à Criança e ao Adolescente</t>
  </si>
  <si>
    <t>Construção da nova sede do Conselho Tutelar</t>
  </si>
  <si>
    <t>Recursos (em reais) destinados às obras; porcentagem do andamento das obras</t>
  </si>
  <si>
    <t>Recursos (em reais) destinados aos projetos e obras; porcentagem do andamento das obras; término das obras</t>
  </si>
  <si>
    <t xml:space="preserve">Promover a assistência social no município, garantindo que os serviços possuam estruturas e equipamentos adequados e profissionais qualificados </t>
  </si>
  <si>
    <t>% do andamento das obras</t>
  </si>
  <si>
    <t xml:space="preserve">Atendimento dos serviços de assistência social para todo o Município </t>
  </si>
  <si>
    <t>Número de pessoas atendidas pelos serviços de assistência social nas localidades /ano</t>
  </si>
  <si>
    <t>Governo Estadual (SEJUF); ONGs; sociedade civil organizada; recursos próprios</t>
  </si>
  <si>
    <t>Oferta contínua e efetiva dos serviços do CRAS, Casa Lar e Serviço de Convivência e Fortalecimento de Vínculos de Crianças, Adolescentes e Idosos</t>
  </si>
  <si>
    <t>Recursos (em reais) destinados aos serviços / ano em comparação aos números atuais</t>
  </si>
  <si>
    <t>Segurança Pública</t>
  </si>
  <si>
    <t>11 - Cidades e Comunidades Sustentáveis</t>
  </si>
  <si>
    <t>06 - Segurança Pública, 181 Policiamento</t>
  </si>
  <si>
    <t>Promover a Segurança Pública Municipal</t>
  </si>
  <si>
    <t>Realizar ao menos uma ação por mês relativa a segurança pública municipal</t>
  </si>
  <si>
    <t xml:space="preserve">Número de ações realizadas / mês; índices de ocorrências relacionadas ao uso de entorpecentes / ano; número de acidentes no trânsito / ano  número de vítimas de violência doméstica / ano </t>
  </si>
  <si>
    <t>Governo Estadual (SESP); recursos próprios</t>
  </si>
  <si>
    <t xml:space="preserve"> 06 - Segurança Pública, 181 
Policiamento, 183 -
Informação e Inteligência</t>
  </si>
  <si>
    <t>Garantia da oferta de Serviços Públicos de Segurança de qualidade</t>
  </si>
  <si>
    <t>Recursos (em reais) destinados à Segurança Pública Municipal/ano; número de cursos de capacitação dos profissionais realizados / ano; quantidade de novos equipamentos adquiridos / ano</t>
  </si>
  <si>
    <t>Cultura, Esporte, Lazer</t>
  </si>
  <si>
    <t>27 - Desporto e lazer, 812 -
Desporto comunitário, 813 -
Lazer</t>
  </si>
  <si>
    <t>Oferecer espaços públicos culturais, de lazer e desportivos com qualidade e acessibilidade à todos</t>
  </si>
  <si>
    <t>Conclusão das obras/reformas dos equipamentos públicos culturais e desportivos</t>
  </si>
  <si>
    <t>Recursos (em reais) destinados à conclusão das obras/reformas dos equipamentos públicos culturais e desportivos</t>
  </si>
  <si>
    <t>27 - Desporto e lazer, 812 -
Desporto comunitário, 813 -
Lazer; 13 - Cultura - 392 -
Difusão cultural_x000D_</t>
  </si>
  <si>
    <t>Aprimoramentos das estruturas dos eventos desportivos e culturais</t>
  </si>
  <si>
    <t>Recursos (em reais) destinados ao aprimoramento das estruturas dos eventos desportivos e culturais /ano</t>
  </si>
  <si>
    <t>Governo Estadual (SEDU; SEED); AMERIOS; recursos próprios</t>
  </si>
  <si>
    <t xml:space="preserve"> Implantação de novos equipamentos culturais e recreativos no Município</t>
  </si>
  <si>
    <t>Recursos (em reais) destinados à implantação de novos equipamentos culturais e recreativos/ano; quantidade de novos equipamentos culturais e recreativos por localidade</t>
  </si>
  <si>
    <t>Governo Estadual (SEDU); AMERIOS; recursos próprios</t>
  </si>
  <si>
    <t>27 - Desporto e lazer, 812 -
Desporto comunitário, 813 -
Lazer; 13 - Cultura - 392 -
Difusão cultural</t>
  </si>
  <si>
    <t>Promover a realização de festividades típicas e eventos desportivos do Município</t>
  </si>
  <si>
    <t>Realização e patrocínio dos eventos tradicionais do Município</t>
  </si>
  <si>
    <t>Recursos (em reais) destinados ao patrocínio de eventos tradicionais/ano; número de eventos tradicionais realizados / ano</t>
  </si>
  <si>
    <t>13 - Cultura, 391 – Patrimônio Histórico, Artístico e Arqueológico, 392 -
Difusão cultural</t>
  </si>
  <si>
    <t>Resgate e valorização da indentidade cultural do Município</t>
  </si>
  <si>
    <t>Número de pesquisas realizadas ; número de pessoas alcançadas pelas pesquisas</t>
  </si>
  <si>
    <t>Garantir o contínuo investimento no setor cultural, desportivo e de lazer</t>
  </si>
  <si>
    <t>Reforma da quadra de esportes</t>
  </si>
  <si>
    <t>Recursos (em reais) destinados à reforma da quadra de esportes; finalização da reforma da quadra de esportes</t>
  </si>
  <si>
    <t>Governo Estadual (SEDU; SEED); recursos próprios</t>
  </si>
  <si>
    <t>Recursos (em reais) destinados à reforma da pista de caminhada; porcentagem da extensão reformada da pista de caminhada</t>
  </si>
  <si>
    <t>Governo Estadual (SEDU); recursos próprios</t>
  </si>
  <si>
    <t>Eventos culturais sediados pelos próprios equipamentos municipais</t>
  </si>
  <si>
    <t>Número de eventos culturais sediados por equipamentos municipais / ano</t>
  </si>
  <si>
    <t>Realizar a divulgação e efetivação de eventos  relacionado à prática de esportes voltado ao público infantil</t>
  </si>
  <si>
    <t>Número de eventos realizados / mês; número de divulgações realizadas/ano</t>
  </si>
  <si>
    <t>Governo Estadual (SEDU; SEED); ONGs; recursos próprios</t>
  </si>
  <si>
    <t>Elaboração de projetos de equipamentos de lazer e culturais no Município</t>
  </si>
  <si>
    <t>Número de projetos de espaços de lazer e culturais no Município em comparação à quantidade atual</t>
  </si>
  <si>
    <t xml:space="preserve">03 - Saúde e Bem-Estar; 11 - Cidades e Comunidades Sustentáveis </t>
  </si>
  <si>
    <t>Implantação de parques e bosques no Município</t>
  </si>
  <si>
    <t>Recursos financeiros (em reais) destinados à implantação de parques e bosques no Município; quantidade de parques e bosques existentes comparados com a quantidade atual</t>
  </si>
  <si>
    <t>Melhoria nos equipamentos públicos direcionados à idosos</t>
  </si>
  <si>
    <t xml:space="preserve"> Recursos (em reais) destinados aos equipamentos/espaços destinados aos idosos / ano</t>
  </si>
  <si>
    <t>Criação de praças, parques e bosques no Município</t>
  </si>
  <si>
    <t>Área (em metros quadrados) de áreas verdes (praças, parques e bosques) no Município; Número de novos equipamentos implantados</t>
  </si>
  <si>
    <t>Governo Estadual (SEDU); recursos próprios; Governo Federal (Ministério do Desenvolvimento Regional)</t>
  </si>
  <si>
    <t>02 - Redução das 
Desigualdades; 11 -Cidades e Comunidades Sustentáveis</t>
  </si>
  <si>
    <t>16 - Habitação, 482 -
Habitação Urbana, 481 -
Habitação Rural; 15 -
Urbanismo, 451 -
Infraestrutura Urbana; 08 -
Assistência Social, 244 -
Assistência Comunitária</t>
  </si>
  <si>
    <t>Governo Federal (MDR); Governo Estadual (COHAPAR); recursos próprios</t>
  </si>
  <si>
    <t>Quantidade/porcentagem de loteamentos regularizados em comparação a quantidade atual</t>
  </si>
  <si>
    <t>Realocar 100% das famílias que se encontram em área de APP</t>
  </si>
  <si>
    <t>Número de realocações realizadas / ano; porcentagem de famílias com baixa renda residentes em área de APP/ano</t>
  </si>
  <si>
    <t>04 – Administração, 125 – Normatização e Fiscalização, 127 – Ordenamento Territorial; 16 - Habitação, 482- Habitação Urbana, 481 -
Habitação Rural; 15 -
Urbanismo, 451 -
Infraestrutura Urbana</t>
  </si>
  <si>
    <t xml:space="preserve">Fiscalização da ocupação do solo em APP </t>
  </si>
  <si>
    <t>Número de ações de fiscalização realizadas / semestre; número de novas ocupações identificadas em APP /ano</t>
  </si>
  <si>
    <t>Governo Estadual (SEMA; SEDEST; IAT); Defesa Civil; recursos próprios</t>
  </si>
  <si>
    <t>Promover a regulamentação das ZEIS de diferentes modalidades</t>
  </si>
  <si>
    <t xml:space="preserve">Regulamentação da ZEIS de regularização fundiária </t>
  </si>
  <si>
    <t xml:space="preserve"> Porções do território demarcadas como ZEIS; Legislação municipal regulamentada</t>
  </si>
  <si>
    <t>Implementação de melhorias habitacionais</t>
  </si>
  <si>
    <t>% da implementação de melhorias habitacionais (de acordo com o planejamento do PHLIS); recursos (em reais) investidos em melhorias habitacionais / ano</t>
  </si>
  <si>
    <t>Conforme o PLHIS; recursos próprios</t>
  </si>
  <si>
    <t>Regulamentação da ZEIS de produção habitacional de interesse social</t>
  </si>
  <si>
    <t xml:space="preserve"> Porções do território demarcada como ZEIS; Legislação regulamentada</t>
  </si>
  <si>
    <t xml:space="preserve"> recursos próprios</t>
  </si>
  <si>
    <t>Necessidades habitacionais</t>
  </si>
  <si>
    <t>16 - Habitação, 482 -
Habitação Urbana, 481 -
Habitação Rural; 08 -
Assistência Social, 244 -
Assistência Comunitária</t>
  </si>
  <si>
    <t>Promoção da função social da propriedade através da moradia em imóveis subutilizados</t>
  </si>
  <si>
    <t>Uso de moradia subutilizada/ano</t>
  </si>
  <si>
    <t>Garantir o direito à moradia digna, proporcionando a abrangência das qualidades urbanísticas para as demais localidades além da Sede Urbana</t>
  </si>
  <si>
    <t xml:space="preserve">Regulamentação dos instrumentos urbanísticos </t>
  </si>
  <si>
    <t>Instrumentos urbanísticos implementados</t>
  </si>
  <si>
    <t>Garantir a continuidade dos programas e iniciativas de produção de Habitação de Interesse Social</t>
  </si>
  <si>
    <t>Implementação do PLHIS</t>
  </si>
  <si>
    <t>Revisão (curto); Implementação (conforme o PLHIS)</t>
  </si>
  <si>
    <t>Revisão do PLHIS do município; porcentagem do plano implemenetado / ano; número de ações/metas contidas no plano realizadas/ano</t>
  </si>
  <si>
    <t>PLHIS periodicamente atualizado</t>
  </si>
  <si>
    <t>Atualização de indicadores/dados contidos no PLHIS / ano</t>
  </si>
  <si>
    <t>Produção de habitação de interesse social a partir de terrenos adquiridos</t>
  </si>
  <si>
    <t>Número de lotes da prefeitura destinados à habitação de interesse social</t>
  </si>
  <si>
    <t>Governo Federal (MDR); recursos próprios</t>
  </si>
  <si>
    <t>Produção habitacional e programas em andamento</t>
  </si>
  <si>
    <t>Captação de recursos para a produção habitacional de interesse social</t>
  </si>
  <si>
    <t>Recursos (em reais) destinados à produção de habitação de interesse social / ano; déficit habitacional da população de baixa renda (faixa 01) / ano; número de unidades habitacionais produzidas para famílias de baixa renda / ano</t>
  </si>
  <si>
    <t>EIXO DE DESENVOLVIMENTO: REORDENAMENTO TERRITORIAL</t>
  </si>
  <si>
    <t>Aptidão ao uso e ocupação antrópicos</t>
  </si>
  <si>
    <t>ODS 11 - Cidades e comunidades sustentáveis</t>
  </si>
  <si>
    <t>1.  Definir as áreas para expansão urbana através da alteração do perímetro urbano, de acordo com as áreas mais propícias identificadas</t>
  </si>
  <si>
    <t>Áreas para expansão urbana definidas</t>
  </si>
  <si>
    <t>2. Regulamentar o novo zoneamento e macrozonemento proposto na revisão do PDM, o qual considerou as áreas de restrição à ocupaçao urbana (APPs, áreas de vegetação e reserva legal)</t>
  </si>
  <si>
    <t>Novo zoneamento e macrozoneamento regulamentado logo após a revisão do PDM</t>
  </si>
  <si>
    <t>Legislação de uso e ocupação do solo regulamentada</t>
  </si>
  <si>
    <t>Uso e ocupação do solo municipal</t>
  </si>
  <si>
    <t>ODS 2 - Fome zero e agricultura sustentável; ODS 8 - Trabalho descente e crescimento econômico; ODS 11 - Cidades e comunidades sustentáveis</t>
  </si>
  <si>
    <t>20 - Agricultura, 601 - Promoção da produção vegetal</t>
  </si>
  <si>
    <t>3. Promover apoio à produção rural para desenvolvimento mais eficiente das produções agrícolas</t>
  </si>
  <si>
    <t>Macrozonas rurais</t>
  </si>
  <si>
    <t xml:space="preserve">Curto </t>
  </si>
  <si>
    <t>Número de produtores rurais apoiados em relação ao total existente/ano</t>
  </si>
  <si>
    <t>Recursos próprios, Governo Estadual (Secretaria Estadual da Agricultura e do Abastecimento - SEAB)</t>
  </si>
  <si>
    <t>ODS 6 - Água potável e saneamento; ODS 11 - Cidades e comunidades sustentáveis</t>
  </si>
  <si>
    <t>Infraestruturas implantadas em todos os distritos e comunidades rurais</t>
  </si>
  <si>
    <t>Número de infraestruturas implantadas</t>
  </si>
  <si>
    <t>Recursos próprios, Governo Estadual (SEDU PARANACIDADE)</t>
  </si>
  <si>
    <t>ODS 2 - Fome zero e agricultura sustentável;  ODS 11 - Cidades e comunidades sustentáveis;</t>
  </si>
  <si>
    <t>Promover o ordenamento territorial da área rural, garantindo o manejo sustentável dos recursos naturais</t>
  </si>
  <si>
    <t>5.  Criar e implentar programas de incentivos à agricultura familiar e pequenos produtores</t>
  </si>
  <si>
    <t>Ao menos um programa criado</t>
  </si>
  <si>
    <t>Número de programas criados e implantados/ano</t>
  </si>
  <si>
    <t>Recursos próprios, Governo Estadual (SEAB)</t>
  </si>
  <si>
    <t>ODS 2 - Fome zero e agricultura sustentável; ODS 11 - Cidades e comunidades sustentáveis;</t>
  </si>
  <si>
    <t>6. Incentivar a diversificação da produção primária</t>
  </si>
  <si>
    <t>Produção diversificada</t>
  </si>
  <si>
    <t>Quantidade de produções diversificadas/ano</t>
  </si>
  <si>
    <t>Recursos próprios, Governo Estadual (SEAB, IDR-PR)</t>
  </si>
  <si>
    <t>ODS 2 - Fome zero e agricultura sustentável; ODS 8 - Trabalho descente e crescimento econômico; ODS 11 - Cidades e comunidades sustentáveis; ODS 17 - Parcerias e meios de implementação</t>
  </si>
  <si>
    <t>7. Promover e incentivar parcerias com universidades, cooperativas, empresas privadas e órgãos extensionistas federais e estaduais para execução de programas e ações de assistências técnicas</t>
  </si>
  <si>
    <t>Ao menos uma parceria criada no prazo estipulado no PAI</t>
  </si>
  <si>
    <t>Número de parcerias promovidas/ano</t>
  </si>
  <si>
    <t>ODS 11 - Cidades e comunidades sustentáveis;</t>
  </si>
  <si>
    <t>Realização de pelo menos uma feira e disponibilidade de espaço /ano</t>
  </si>
  <si>
    <t>Número de feiras e espaços promovidos/ano</t>
  </si>
  <si>
    <t>Recursos próprios, Governo Estadual (SEAB); cooperativas</t>
  </si>
  <si>
    <t>10 - Saúde, 306 - Alimentação e nutrição</t>
  </si>
  <si>
    <t>9. Fortalecer os programas PAA e PNAE, utilizando das produções locais para alimentação escolar e das famílias de baixa renda</t>
  </si>
  <si>
    <t>Programas PAA e PNAE fortalecidos</t>
  </si>
  <si>
    <t>Programas PAA e PNAE fortalecidos/ano; Número de escolas e famílias de baixa renda beneficiadas pelos programas/ano</t>
  </si>
  <si>
    <t>▪    Promover a recuperação e presercação das áreas de preservação permanente e vegetação nativa</t>
  </si>
  <si>
    <t>Fomentar parcerias para a recuperação de APP (ONG, entidades sociais, escolas, entre outras)</t>
  </si>
  <si>
    <t xml:space="preserve">ONG, escolas, sociedade civil organizada, Governo Estadual (IAT), setor privado </t>
  </si>
  <si>
    <t xml:space="preserve"> Elaborar programa de recuperação e preservação de áreas ambientais, referentes às APPs e áreas degradadas</t>
  </si>
  <si>
    <t>Governo Estadual (IAT)</t>
  </si>
  <si>
    <t xml:space="preserve">Promover ações em conjunto com o Estado no Corredor de Biodiversidade Caiuá-Ilha Grande no âmbito do Projeto Paraná Biodiversidade </t>
  </si>
  <si>
    <t>Governo Estadual (IAT; SEDEST)</t>
  </si>
  <si>
    <t>▪    Promover campanhas de conscientização ambiental</t>
  </si>
  <si>
    <t>Governo Estadual (IAT; SEDEST); Governo Federal (Ministério do Meio Ambiente); ONGs</t>
  </si>
  <si>
    <t>Garantir a proteção de áreas verdes especiais existentes no município</t>
  </si>
  <si>
    <t>Incentivar a criação de Unidades de Conservação, especialmente nas áreas prioritárias do Corredor de Biodiversidade Caiuá - Ilha Grande</t>
  </si>
  <si>
    <t>Medio</t>
  </si>
  <si>
    <t xml:space="preserve">▪    Implantar programas de incentivo a criação de RPPNs </t>
  </si>
  <si>
    <t>ODS 11 - Cidades e comunidades sustentáveis; ODS 15 - Vida terrestre</t>
  </si>
  <si>
    <t>18 - Gestão Ambiental, 542 - Controle Ambiental</t>
  </si>
  <si>
    <t>Promover o ordenamento territorial, fomentando a ocupação, o crescimento e o desenvolvimento sustentável do Município</t>
  </si>
  <si>
    <t>10. Incentivar a averbação de Reservas Legais, por meio da inscrição no Cadastro Ambiental Rural (CAR)</t>
  </si>
  <si>
    <t>Reservas Legais averbadas</t>
  </si>
  <si>
    <t>Número de Reservas Legais averbadas/ano</t>
  </si>
  <si>
    <t>Recursos próprios, Governo Estadual (IAT)</t>
  </si>
  <si>
    <t>11. Regulamentar nova lei do zoneamento, uso e ocupação do solo definida no processo de revisão do PDM</t>
  </si>
  <si>
    <t>Lei regulamentada</t>
  </si>
  <si>
    <t>Uso e ocupação do solo urbano</t>
  </si>
  <si>
    <t>12. Fiscalizar e impedir a ocupação e parcelamento do solo fora do perímetro urbano e em desacordo com a lei de parcelamento do solo</t>
  </si>
  <si>
    <t xml:space="preserve">Inexistência de ocupações irregulares </t>
  </si>
  <si>
    <t>Número de ocupação irregular existente fora do perímetro urbano/ano</t>
  </si>
  <si>
    <t>13. Implantar marcos da readequação do perímetro urbano</t>
  </si>
  <si>
    <t>Marcos implantados no prazo estipulado pela lei de perímetros urbanos</t>
  </si>
  <si>
    <t xml:space="preserve"> Marcos implantados após aprovação da lei</t>
  </si>
  <si>
    <t>Recursos próprios, Governo Estadual (SEDU  PARANACIDADE)</t>
  </si>
  <si>
    <t xml:space="preserve"> Organizar o desenvolvimento da cidade, através da distribuição espacial da população e das atividades econômicas do Município, priorizando a ocupação dos vazios urbanos e o crescimento ordenado do espaço urbano sustentável</t>
  </si>
  <si>
    <t>14. Incentivar a ocupação em vazios urbanos, através de instrumentos como IPTU progressivo</t>
  </si>
  <si>
    <t>Instrumento regulamentado no município</t>
  </si>
  <si>
    <t>Instrumento regulamentado e aplicado no município</t>
  </si>
  <si>
    <t xml:space="preserve">15. Implementar instrumentos urbanísticos para impulsionar a ocupação de lotes vazios voltados à implementação de equipamentos comunitários, tais como o Direito de Preempção </t>
  </si>
  <si>
    <t>Instrumentos regulamentados no município</t>
  </si>
  <si>
    <t>Número de instrumentos implantados</t>
  </si>
  <si>
    <t>16. Realizar a fiscalização do uso e ocupação do solo urbano</t>
  </si>
  <si>
    <t>100% das áreas urbanas com fiscalização efetiva</t>
  </si>
  <si>
    <t>Número de fiscalizações realizadas/ano</t>
  </si>
  <si>
    <t>Recursos próprios, Sociedade civil organizada; Governo Estadual (SEDU PARANACIDADE)</t>
  </si>
  <si>
    <t xml:space="preserve">17. Realizar a divulgação dos parâmetros de uso e ocupação do solo conforme legislação municipal em vigência para disseminação das informações a toda a  população </t>
  </si>
  <si>
    <t>OS 8 - Trabalho descente e crescimento econômico; ODS 9 - Indústria, inovação e infraestrutura; ODS 11 - Cidades e comunidades sustentáveis;</t>
  </si>
  <si>
    <t xml:space="preserve">18. Realizar a construção de barracão industrial para fomentar a atividade industrial </t>
  </si>
  <si>
    <t xml:space="preserve">Barracão construído </t>
  </si>
  <si>
    <t>% do barracão construído</t>
  </si>
  <si>
    <t>Distrito / parque industrial ampliado</t>
  </si>
  <si>
    <t>▪    Promover o desenvolvimento e a gestão do turismo</t>
  </si>
  <si>
    <t>▪    Promover e incentivar atividades turísticas e de cunho ambiental no Rio Ivaí</t>
  </si>
  <si>
    <t>Governo Estadual (Secretaria do Desenvolvimento Sustentável e do Turismo - SEDEST)</t>
  </si>
  <si>
    <t>▪  Promover apoio ao Programa Pedala Paraná</t>
  </si>
  <si>
    <t>Secretaria do Desenvolvimento Sustentável e do Turismo - SEDEST</t>
  </si>
  <si>
    <t>▪   Implantar Portal Turístico</t>
  </si>
  <si>
    <t>Governo Estadual (SEDEST)</t>
  </si>
  <si>
    <t>Intensificar o uso dos canais de comunicação existentes para divulgação dos atrativos turísticos, principalmente os meios digitais</t>
  </si>
  <si>
    <t>Apoior e promover incentivos às festas e eventos tradicionais realizados no município como a FEPEÍNA</t>
  </si>
  <si>
    <t>Governo Estadual (SEDEST); Governo Federal (Ministério do Turismo)</t>
  </si>
  <si>
    <t xml:space="preserve">▪    </t>
  </si>
  <si>
    <t>▪    Melhorar o sistema viário e transportes no município</t>
  </si>
  <si>
    <t>▪    Promover a classificação das vias nos distritos</t>
  </si>
  <si>
    <t>▪    Buscar parcerias com o governo estadual e insdústrias locais para melhorias nas estradas e rodoviias</t>
  </si>
  <si>
    <t>▪    Pavimentar vias dos distritos e estradas rurais</t>
  </si>
  <si>
    <t>Secretaria do Desenvolvimento Urbano e Obras Públicas - SEDU</t>
  </si>
  <si>
    <t>▪    Pavimentação da Estrada Jardim do Ivaí (sede/distrito)- fase 1</t>
  </si>
  <si>
    <t>▪    Atualizar classificação das vias na sede urbana</t>
  </si>
  <si>
    <t>▪    Fiscalizar a implantação de novas ruas para que estejam de acordo com a lei</t>
  </si>
  <si>
    <t>▪    Criar espaços de lazer nos canteiros centrais</t>
  </si>
  <si>
    <t>▪   Executar obras de pavimentação e sinalização</t>
  </si>
  <si>
    <t>▪    Promover melhorias no transporte</t>
  </si>
  <si>
    <t>▪    Promover a integração de mais municípios e dos distritos no transporte público/intermunicipal</t>
  </si>
  <si>
    <t>Secretaria da Infraestrutura e Logística - SEIL</t>
  </si>
  <si>
    <t>▪    Promover um transporte coletivo para integração dos distritos à sede</t>
  </si>
  <si>
    <t>Longo</t>
  </si>
  <si>
    <t>Secretaria da Infraestrutura e Logística - SEIL; Secretaria do Desenvolvimento Urbano e Obras Públicas - SEDU</t>
  </si>
  <si>
    <t>▪    Atender 100% das crianças no município com transporte escolar</t>
  </si>
  <si>
    <t>▪    Priorizar o transporte induvidual através da melhoria na infraestrutura de calçadas e ciclovias</t>
  </si>
  <si>
    <t>▪    Realizar constantes manutenções nas calçadas das áreas urbanas</t>
  </si>
  <si>
    <t>▪    Revitalização das Calçadas das Vias Urbanas</t>
  </si>
  <si>
    <t>▪    Elaborar e implantar um plano cicloviário</t>
  </si>
  <si>
    <t>▪    Melhorar infraestrutura de transporte de cargas</t>
  </si>
  <si>
    <t>▪    Construir um contorno para a rodovia fora da área urbana</t>
  </si>
  <si>
    <t>Secretaria da Infraestrutura e Logística - SEIL; Departamento Nacional de Infraestrutura de Transportes - DNIT</t>
  </si>
  <si>
    <t>▪    Incentivar indústrias em outras zonas para se instalarem na Zona Industrial</t>
  </si>
  <si>
    <t>EIXO DE DESENVOLVIMENTO: ESTRUTURAÇÃO DO SETOR ECONÔNOMICO</t>
  </si>
  <si>
    <t>Turismo</t>
  </si>
  <si>
    <t>08 - Trabalho 
decente e crescimento 
econômico;  11 - Cidades e 
comunidades 
sustentáveis; 15 - Vida Terrestre</t>
  </si>
  <si>
    <t>Macrozona rural</t>
  </si>
  <si>
    <t>03 - Saúde e Bem-Estar;  11 - Cidades e 
comunidades 
sustentáveis</t>
  </si>
  <si>
    <t>08 - Trabalho 
decente e crescimento 
econômico;  11 - Cidades e 
comunidades 
sustentáveis</t>
  </si>
  <si>
    <t>23 – Comércio e Serviços, 695 – Turismo; 4 - Administração, 130 - Administração de Concessões</t>
  </si>
  <si>
    <t xml:space="preserve">Fortalecimento do turismo rural </t>
  </si>
  <si>
    <t>Número de estabelecimentos rurais que ofertam serviços de turismo em comparação aos números atuais</t>
  </si>
  <si>
    <t>Governo Estadual (IAT; SEDEST; IDR-PR); recursos próprios</t>
  </si>
  <si>
    <t>23 – Comércio e Serviços, 695 – Turismo; 27 - Desporto e lazer, 813 -
Lazer; 13 - Cultura - 392 -
Difusão cultural</t>
  </si>
  <si>
    <t>Promover o desenvolvimento do setor turístico municipal</t>
  </si>
  <si>
    <t>5. Realizar investimentos na infraestrutura relacionada às festas tradicionais regionais e do Município</t>
  </si>
  <si>
    <t>Destinação de recursos para as festividades tradicionais</t>
  </si>
  <si>
    <t>Recursos (em reais) destinados às festividades tradicionais / ano; número de festas tradicionais realizadas / ano em comparação aos números atuais</t>
  </si>
  <si>
    <t>Governo Estadual (SEDEST); Paraná Turismo; setor privado; recursos próprios</t>
  </si>
  <si>
    <t>09 - Indústria, 
inovação e 
infraestrutura;</t>
  </si>
  <si>
    <t>6.Intensificar o uso dos canais de comunicação existentes para divulgação dos atrativos turísticos, principalmente os meios digitais</t>
  </si>
  <si>
    <t>Divulgação ativa e efetiva dos atrativos turísticos municipais</t>
  </si>
  <si>
    <t xml:space="preserve">Número de postagens/publicações realizadas em mídias digitais/ano </t>
  </si>
  <si>
    <t xml:space="preserve">Governo Estadual (SEDEST); Paraná Turismo; recursos próprios </t>
  </si>
  <si>
    <t>23 - Comércio e 
Serviços, 695 -
Turismo</t>
  </si>
  <si>
    <t>7. Investir na infraestrutura do setor turístico municipal, garantindo incentivos de caráter facilitador à instalação e permanência de serviços tais como restaurantes, hotéis, pousadas, chácaras</t>
  </si>
  <si>
    <t>Número de hotéis, restaurantes, pousadas, chácaras instalados no município em comparação aos números atuais; número de novos estabelecimentos do setor instalados no município / ano; porcentagem de crescimento do setor turístico no município</t>
  </si>
  <si>
    <t>08 - Trabalho 
decente e crescimento 
econômico;  09 - Indústria, 
inovação e 
infraestrutura; 11 - Cidades e comunidades 
sustentáveis</t>
  </si>
  <si>
    <t>Construção do Portal Turístico do Município</t>
  </si>
  <si>
    <t>Emprego e Renda</t>
  </si>
  <si>
    <t>08 - Trabalho 
decente e crescimento 
econômico;  09 - Indústria, 
inovação e 
infraestrutura</t>
  </si>
  <si>
    <t>04 – Administração, 130 – Administração de Concessões_x000D_</t>
  </si>
  <si>
    <t>Promover a oferta de empregos e renda, de modo a ser um dos instrumentos de melhoria de qualidade de vida da população no Município</t>
  </si>
  <si>
    <t>9. Incentivar a instalação de novas empresas e estabelecimentos da indústria, comércio e serviços no Município, por meio de incentivos fiscais, concessão de uso</t>
  </si>
  <si>
    <t>Estabelecer ao menos um incentivo à instalação de novas empresas, estabelecimentos da indústria, comércio e serviços</t>
  </si>
  <si>
    <t>Número de novas empresas e estabelecimentos da indústria, comércio e serviços em comparação ao número atual; porcentagem do crescimento do setor da indústria, comércio e serviços no município</t>
  </si>
  <si>
    <t>08 - Trabalho 
decente e crescimento 
econômico; 04 - Educação de Qualidade</t>
  </si>
  <si>
    <t>Manter ao menos dois cursos técnicos e profissionalizantes voltados à qualificação empresarial e empreendedorismo</t>
  </si>
  <si>
    <t>Número de cursos técnicos e profissionalizantes voltados a qualificação empresarial e empreendedorismo disponíveis no município em comparação ao número atual</t>
  </si>
  <si>
    <t>04 - Educação de Qualidade; 17 - Parcerias e Meios de Implementação</t>
  </si>
  <si>
    <t>12 - Educação, 363 - Ensino profissional; 19 – Ciência e Tecnologia, 573 – Difusão do Conhecimento Científico e Tecnológico</t>
  </si>
  <si>
    <t>11. Efetivar e fortalecer parcerias com instituições privadas e organizações governamentais a fim de prover a capacitação de mão de obra local qualificada</t>
  </si>
  <si>
    <t>Firmar ao menos uma parceria ao ano com instituições privadas e/ou organizações governamentais</t>
  </si>
  <si>
    <t>Número de parcerias firmadas com instituições privadas e/ou organizações governamentais / ano</t>
  </si>
  <si>
    <t>Atividades Econômicas</t>
  </si>
  <si>
    <t>12. Promover políticas públicas voltadas ao setor econômico, em forma de incentivos fiscais e legislativos</t>
  </si>
  <si>
    <t>Garantir ao menos um incentivo voltado ao setor econômico regulamentado em lei</t>
  </si>
  <si>
    <t>Número de incentivos fiscais e legislativos disponibilizados / ano</t>
  </si>
  <si>
    <t>13. Realizar ações de apoio ao comércio local</t>
  </si>
  <si>
    <t xml:space="preserve">08 - Trabalho 
decente e crescimento 
econômico;  02 - Fome 
Zero e Agricultura 
Sustentável </t>
  </si>
  <si>
    <t>14. Incentivar a compra de produtos de comerciantes locais e a realização de feiras livres estratégicas</t>
  </si>
  <si>
    <t xml:space="preserve">02 - Fome 
Zero e Agricultura 
Sustentável </t>
  </si>
  <si>
    <t>20 – Agricultura, 601 – Promoção da Produção Vegetal</t>
  </si>
  <si>
    <t>Promover o aperfeiçoamento do desenvolvimento agropecuário</t>
  </si>
  <si>
    <t>15. Ofertar incentivos fiscais ao desenvolvimento da agricultura familiar</t>
  </si>
  <si>
    <t>Garantir ao menos um incentivo voltado a agricultura familiar</t>
  </si>
  <si>
    <t>Número de incentivos fiscais disponibilizados / ano</t>
  </si>
  <si>
    <t>09 - Indústria, 
inovação e 
infraestrutura</t>
  </si>
  <si>
    <t>23 – Comércio e 
Serviços, 691 – Promoção Comercial; 20 – Agricultura, 601 – Promoção da Produção Vegetal, 602 – Promoção da Produção Animal</t>
  </si>
  <si>
    <t>16. Fortalecer parcerias com o setor privado para aquisição da produção do setor primário do município</t>
  </si>
  <si>
    <t>Firmar pelo menos uma parceria ao ano com o setor privado para aquisição da produção do setor primário do município</t>
  </si>
  <si>
    <t>Número de parcerias firmadas com o setor privado / ano</t>
  </si>
  <si>
    <t>08 - Trabalho 
decente e crescimento 
econômico;  09 - Indústria, 
inovação e 
infraestrutura; 17 - Parcerias e Meios de Implementação</t>
  </si>
  <si>
    <t>23 – Comércio e 
Serviços, 691 – Promoção Comercial</t>
  </si>
  <si>
    <t>17. Estimular a criação de cooperativas e ações relativas a economia solidária</t>
  </si>
  <si>
    <t>Fortalecimento do movimento de cooperativas e economia solidária no município</t>
  </si>
  <si>
    <t>Número de cooperativas existentes no município comparado com os números atuais; ações relativas a economia solidária realizadas / ano</t>
  </si>
  <si>
    <t>EIXO DE DESENVOLVIMENTO: MOBILIDADE SUSTENTÁVEL</t>
  </si>
  <si>
    <t>Sistema Viário Municipal</t>
  </si>
  <si>
    <t>26 - Transporte, 782 - Transporte rodoviário</t>
  </si>
  <si>
    <t>1. Criar e implantar programa de manutenção e sinalização das estradas rurais municipais</t>
  </si>
  <si>
    <t>Programa criado e implementado</t>
  </si>
  <si>
    <t>% do Programa criado e % do Programa implementado</t>
  </si>
  <si>
    <t>Recursos próprios; Governo Estadual (SEDU PARANACIDADE); Governo Federal (Ministério da Infraestrutura)</t>
  </si>
  <si>
    <t>ODS 11 - Cidades e comunidades sustentáveis; ODS 17 - Parcerias e meios de implementação</t>
  </si>
  <si>
    <t>2. Pleitear recursos com o governo estadual e federal para melhorias nas estradas rurais</t>
  </si>
  <si>
    <t>Montante de Recursos angariados/ano</t>
  </si>
  <si>
    <t>3. Criar e implantar programa de pavimentação das estradas rurais e vias dos distritos administrativos</t>
  </si>
  <si>
    <t>Estrada 100% pavimentada</t>
  </si>
  <si>
    <t>Sistema Viário Urbano</t>
  </si>
  <si>
    <t>5. Promover a reestruturação de vias urbanas conforme diretrizes do Plano Diretor e legislação correlata</t>
  </si>
  <si>
    <t>Número de vias urbanas reestruturadas em relação ao proposto no PDM</t>
  </si>
  <si>
    <t>6. Fiscalizar a implantação de novas vias para atendimento da legislação municipal</t>
  </si>
  <si>
    <t>Novas vias fiscalizadas</t>
  </si>
  <si>
    <t xml:space="preserve">7. Executar obras de pavimentação e sinalização viária na sede e distritos </t>
  </si>
  <si>
    <t>Áreas urbanas</t>
  </si>
  <si>
    <t>80% das vias com pavimentação e sinalização executadas</t>
  </si>
  <si>
    <t>% de ruas com pavimentação e sinalização executadas / total de vias urbanas</t>
  </si>
  <si>
    <t>8. Considerar as diretrizes viárias nos projetos de parcelamento do solo para fins urbanos regulamentadas em legislação municipal</t>
  </si>
  <si>
    <t>Diretrizes viárias consideradas</t>
  </si>
  <si>
    <t xml:space="preserve">Número de projetos que consideram as diretrizes viárias / total de projetos </t>
  </si>
  <si>
    <t>15 - Urbanismo, 453 - Transportes Coletivos Urbanos</t>
  </si>
  <si>
    <t>Recursos próprios; Governo Estadual (SEDU PARANACIDADE; SEIL)</t>
  </si>
  <si>
    <t xml:space="preserve">Estudo realizado </t>
  </si>
  <si>
    <t>% do Estudo realizado</t>
  </si>
  <si>
    <t xml:space="preserve">Articulação com a iniciativa privada </t>
  </si>
  <si>
    <t>Número de iniciativas privadas atuantes</t>
  </si>
  <si>
    <t>Recursos próprios; setor privado</t>
  </si>
  <si>
    <t>Transporte escolar</t>
  </si>
  <si>
    <t>Frota de veículos renovada e manutenções realizadas anualmente</t>
  </si>
  <si>
    <t>% da frota de veículos renovada e número de manutenções realizadas/ano</t>
  </si>
  <si>
    <t>Acessibilidade garantida nas áreas urbanas</t>
  </si>
  <si>
    <t>Calçadas com acessibilidade/ano; Número de edificações públicas com acessibilidade em relação ao total de edificações públicas/ano</t>
  </si>
  <si>
    <t>100% das calçadas padronizadas nas áreas urbanas</t>
  </si>
  <si>
    <t>Projeto de padronização das calçadas elaborado; % das calçadas padronizadas / total de calçadas</t>
  </si>
  <si>
    <t>100% das calçadas revitalizadas conforme diretrizes do PDM</t>
  </si>
  <si>
    <t>% das calçadas revitalizadas / total de calçadas</t>
  </si>
  <si>
    <t>Plano elaborado e implementado</t>
  </si>
  <si>
    <t>Deslocamento de cargas e serviços</t>
  </si>
  <si>
    <t>Melhorar infraestrutura de transporte de cargas</t>
  </si>
  <si>
    <t>Estudo elaborado e contorno rodoviário implantado</t>
  </si>
  <si>
    <t>% do Estudo elaborado e % do contorno implantado</t>
  </si>
  <si>
    <t>Recursos próprios; Governo Estadual (SEIL; SEDU PARANACIDADE)</t>
  </si>
  <si>
    <t>Rotas, os padrões e pontos de carga e descarga definidos</t>
  </si>
  <si>
    <t>Estudo elaborado e implementado</t>
  </si>
  <si>
    <t>% do Estudo elaborado e implantado</t>
  </si>
  <si>
    <t xml:space="preserve">Secretaria Municipal de Meio Ambiente e Recursos Hidrícos </t>
  </si>
  <si>
    <t>DIREITOS À CIDADE SUSTENTÁVEL (ODS)</t>
  </si>
  <si>
    <t>DIMENSÃO (FUNÇÃO, SUBFUNÇÃO)</t>
  </si>
  <si>
    <t>17 - Parcerias e Meios de Implementação</t>
  </si>
  <si>
    <t>1. Promover a conscientização da população quanto à preservação do meio ambiente, através dos canais de comunicação, inclusão de ações de educação ambiental nas escolas, entre outros</t>
  </si>
  <si>
    <t>2. Elaborar políticas de conservação e monitoramento das áreas de APP e remanescentes florestais nativos do Município</t>
  </si>
  <si>
    <t>Secretaria Municipal de Obras e Serviços Públicos</t>
  </si>
  <si>
    <t>Dorizon</t>
  </si>
  <si>
    <t>Secretaria Municipal de Meio Ambiente e Recursos Hidricos</t>
  </si>
  <si>
    <t xml:space="preserve">Liderar iniciativa de Consórcio Intermunicipal de Resíduos Sólidos  </t>
  </si>
  <si>
    <t>11. Iniciar as tratativas na Associação dos Municípios no qual Mallet está associado, com estudos técnicos de viabilidade.</t>
  </si>
  <si>
    <t>Contratação de empresas especializadas para estudo completo de viabilidade.</t>
  </si>
  <si>
    <t xml:space="preserve">Dossie Completo </t>
  </si>
  <si>
    <t>12. Realizar os procedimentos necessários para o funcionamento do referido consórcio.</t>
  </si>
  <si>
    <t>Funcionamento do Consórcio</t>
  </si>
  <si>
    <t xml:space="preserve">Consórcio Intermunicipal criado </t>
  </si>
  <si>
    <t>Alcançar elevado padrão de qualidade de vida, proporcionado por níveis adequados de educação, de saúde e de renda, mensurado por um índice de desenvolvimento humano municipal (IDHM), 74 computado pelos critérios estabelecidos pela Organização das Nações Unidas, superior a 0,850;</t>
  </si>
  <si>
    <t>Buscar avanço na igualdade social, contemplando a redução do percentual de pessoas vivendo abaixo da linha de indigência para menos de 5%;</t>
  </si>
  <si>
    <t>Desenvolver polaridade própria, de maneira a firmar-se Mallet como o local de afluência dos moradores dos municípios vizinhos</t>
  </si>
  <si>
    <t>100% das crianças atendidas com vagas de creches</t>
  </si>
  <si>
    <t xml:space="preserve">ONG, escolas, sociedade civil organizada, Governo Estadual (IAT; Conselho Estadural do Meio Ambiente - CEMA; GAEMA, IDR), setor privado </t>
  </si>
  <si>
    <t>Promover a ocupação do solo prioritariamente nas áreas aptas, respeitando as restrições impostas pelas características naturais do terreno</t>
  </si>
  <si>
    <t>Garantir a infraestrutura adequada para a população rural visando a permanência do homem no campo</t>
  </si>
  <si>
    <t>4. Promover infraestrutura para as comunidades rurais e distritos (ponto de apoio, água, esgoto, energia, internet, etc.)</t>
  </si>
  <si>
    <t>ODS 11 - Cidades e A1:Q159comunidades sustentáveis</t>
  </si>
  <si>
    <t>Secretaria Municipal de  Planejamento</t>
  </si>
  <si>
    <t>Secretaria Municipal de Planejamento</t>
  </si>
  <si>
    <t>Secretaria Municipal de Agropecuária e Abastecimento</t>
  </si>
  <si>
    <t>Secretaria Municipal de Educação</t>
  </si>
  <si>
    <t>Secretaria da Fazenda</t>
  </si>
  <si>
    <t xml:space="preserve">Secretaria Municipal da Fazenda </t>
  </si>
  <si>
    <t>Secretaria Municipal da Fazenda</t>
  </si>
  <si>
    <t>Secretaria Municipal da Fazenda e Secretaria Municipal de Planejamento</t>
  </si>
  <si>
    <t>Secretaria Municipal de Indústria e Comércio</t>
  </si>
  <si>
    <t>8. Manter feiras e espaços para comercialização dos produtos da agricultura local, e promover feiras no Disrtrito de Rio Claro do Sul</t>
  </si>
  <si>
    <t>19.Ampliar parque industrial na sede do município, e implantar áreas industriais em Dorizon e Rio Claro do Sul</t>
  </si>
  <si>
    <t>Sede urbana e Distritos</t>
  </si>
  <si>
    <t xml:space="preserve">Secretaria Municipal de Obras e Serviços Públicos </t>
  </si>
  <si>
    <t>4. Executar a pavimentação da PR 281 que dá acesso a sede ao Distrito de Rio Claro do Sul</t>
  </si>
  <si>
    <t>Garantir o atendimento por transporte escolar à sede,  localidades rurais, e distritos</t>
  </si>
  <si>
    <t>Secretaria Municipal de Cultura e Turismo</t>
  </si>
  <si>
    <t>2. Promover apoio financeiro para os grupos folclóricos</t>
  </si>
  <si>
    <t>Inadimplência municipal reduzida em 90%</t>
  </si>
  <si>
    <t>Secretaria Municpal de Administração</t>
  </si>
  <si>
    <t xml:space="preserve">Secretaria Municipal de Recursos Hidricos e Meio Ambiente </t>
  </si>
  <si>
    <t>4. Viabilizar junto à Companhia de Saneamento do Paraná a implementação de 100%  sistema de esgoto sanitário na sede urbana e nos distritos</t>
  </si>
  <si>
    <t>Sistema de esgoto sanitário na sede urbana e nos distritos implementado</t>
  </si>
  <si>
    <t>Secretaria de Administração</t>
  </si>
  <si>
    <t>Novo cemitério municipal</t>
  </si>
  <si>
    <t xml:space="preserve">Secretaria Municipal da Família e Desenvolvimento </t>
  </si>
  <si>
    <t>Secretaria Municipal de Administração</t>
  </si>
  <si>
    <t>Secretaria de Planejamento</t>
  </si>
  <si>
    <t xml:space="preserve"> Secretaria Municipal de Esportes</t>
  </si>
  <si>
    <t>Secretaria Municipal de  Cultura e Turismo</t>
  </si>
  <si>
    <t>Vila Caroline</t>
  </si>
  <si>
    <t>Número de ações/atividades (clube de vantagens, associação de servidores públicos estabelecida bem como a de integração entre os funcionários realizada/ano)</t>
  </si>
  <si>
    <t>Recursos próprios; Fundos municipais</t>
  </si>
  <si>
    <t>Transferência de Recusrsos Financeiros atraves de parcerias, termos e congeneres,  conforme a Lei Federal 13.019/204</t>
  </si>
  <si>
    <t xml:space="preserve">Recurso (em reais) destinado a manutenção dos grupos folclóricos </t>
  </si>
  <si>
    <t>Governo Estadual (Secretaria do Desenvolvimento Sustentável e do Turismo - SEDEST); recursos próprios e recursos federias.</t>
  </si>
  <si>
    <t>Governo Federal ; Governo Estadual;  sociedade civil organizada; setor privado; recursos próprios</t>
  </si>
  <si>
    <t>Governo Estadual (SEDEST; SEAB; SETS); SEBRAE; recursos próprios</t>
  </si>
  <si>
    <t>Realizar anualmente a "Feira do Empreendedor"</t>
  </si>
  <si>
    <t>Número de ações de apoio ao comércio local realizadas / ano; porcentagem de crescimento econômico do comércio local</t>
  </si>
  <si>
    <t>Governo Estadual (SEDEST; SEAB; ); recursos próprios, setor privado</t>
  </si>
  <si>
    <t>Realizar semanalmente as "feiras dos produtos coloniais" no Parque dos Imigrantes, e no Distrito de Rio Claro do Sul.</t>
  </si>
  <si>
    <t>Número de feiras livres realizadas /ano; porcentagem de crescimento dos produtores/ ano</t>
  </si>
  <si>
    <t>Governo Estadual ; sociedade civil organizada; associação de produtores locais; recursos próprios</t>
  </si>
  <si>
    <t>Governo Estadual; sociedade civil organizada; instituições de ensino locais; associação de produtores locais</t>
  </si>
  <si>
    <t>15. Cooperar com a manutenção da organização dos catadores de materiais recicláveis por meio de ações vistas a promover maior inclusão social</t>
  </si>
  <si>
    <t>13. Manter a periódica instalação e manutenção de lixeiras para coleta seletivas nas principais ruas, avenidas e prédios públicos</t>
  </si>
  <si>
    <t>Realização das reformas necessárias nas escolas.</t>
  </si>
  <si>
    <t>Compra de equipamentos e materiais para as escolas.</t>
  </si>
  <si>
    <t>Realização de concurso público</t>
  </si>
  <si>
    <t>Garantia do pleno funcionamento de todas as UBS"s.</t>
  </si>
  <si>
    <t>Renovação do convênio com o SAMU.</t>
  </si>
  <si>
    <t>Realização das obras da unidade de saúde do centro</t>
  </si>
  <si>
    <t>Construção de sede para a Secretaria Municipal de Saúde</t>
  </si>
  <si>
    <t xml:space="preserve">Garantia do pleno funcionamento da UBS Madalena Sedor </t>
  </si>
  <si>
    <t>Construção de prédio na sede do município para atendimento de fisioterapia, piscoterapia e outros.</t>
  </si>
  <si>
    <t>Garantia de funcionamento do Centro Odontológico Municipal.</t>
  </si>
  <si>
    <t>100% da obra da nova sede do CERAS realizada</t>
  </si>
  <si>
    <t>Construção  da nova sede (ou ampliação) do Serviço de Convivência da Criança e Adolescente</t>
  </si>
  <si>
    <t xml:space="preserve">Ação implementada </t>
  </si>
  <si>
    <t>18. Realizar a substituição das lâmpadas de vapor sódio por LED, especialmente na sede urbana e distritos</t>
  </si>
  <si>
    <t>20. Conceder benefícios fiscais para instalação e utilização de fontes alternativas de energia elétrica como energia solar ou eólica em residências, comércios e indústrias</t>
  </si>
  <si>
    <t>21. Realizar a ampliação da rede elétrica nas áreas desassistidas na sede urbana, distritos e comunidades rurais</t>
  </si>
  <si>
    <t>22. Executar a ampliação da pavimentação de vias na sede, distritos e estradas rurais de maior fluxo</t>
  </si>
  <si>
    <t>23. Executar e realizar a manutenção pavimentação até a Igreja Miguel Arcanjo</t>
  </si>
  <si>
    <t>24. Implementar Plano de Arborização Urbana</t>
  </si>
  <si>
    <t>25. Realizar constantes vistorias e manutenção das árvores  de forma a identificar problemas fitossanitários e estruturais, para tratá-los antecipadamente, substituindo as árvores senescentes</t>
  </si>
  <si>
    <t>26. Pleitear junto aos órgãos competentes e às empresas de telefonia/internet/rádio a ampliação na abrangência e/ou melhorias nos sistemas</t>
  </si>
  <si>
    <t>27. Promover a ampliação do cemitério municipal</t>
  </si>
  <si>
    <t xml:space="preserve">28. Promover a construção de um novo cemitério municipal </t>
  </si>
  <si>
    <t>29.Universalizar a oferta de creches e de ensino infantil</t>
  </si>
  <si>
    <t>30. Avaliar a necessidade e buscar recursos para a implantação de novas unidades/oferta de educação infantil, inclusive nas áreas onde não há abrangência dos equipamentos existentes</t>
  </si>
  <si>
    <t>32. Certificar que os índices educacionais do Município estejam na meta ou a supere</t>
  </si>
  <si>
    <t>33. Assegurar a continuidade e manutenção das modalidades de Educação de Jovens e Adultos (EJA) e oferta de Atendimento Educacional Especializado, inclusive provendo oferta de profissionais da educação compatíveis com a demanda</t>
  </si>
  <si>
    <t xml:space="preserve">34. Promover a capacitação periódica de docentes da rede pública municipal de ensino </t>
  </si>
  <si>
    <t>35. Realizar avaliação do motivo da taxa de abandono e de reprovação do Ensino Médio municipal elevadas no município e realizar ações para revertê-la</t>
  </si>
  <si>
    <t>36. Realizar a manutenção, ampliação e reformas periódicas nas escolas municipais e estaduais</t>
  </si>
  <si>
    <t>37. Aquisição de materiais e equipamentos adequados ao ensino</t>
  </si>
  <si>
    <t>38. Manter a quantidade de servidores sificiente para atender as demandas das escolas.</t>
  </si>
  <si>
    <t>39. Fomentar a formação técnica e superior</t>
  </si>
  <si>
    <t>40. Promover cursos técnicos e profissionalizantes voltados à vocação do Município</t>
  </si>
  <si>
    <t>41. Manter a oferta de serviços de saúde em todas as unidades básicas de saúde</t>
  </si>
  <si>
    <t>43. Manter o Convênio com o Serviço de Atendimento Móvel de Urgência (SAMU) com sede em Rio Azul</t>
  </si>
  <si>
    <t>44. Realizar obras de ampliação da unidade de saúde do centro.</t>
  </si>
  <si>
    <t xml:space="preserve">45. Realizar a construção da Secretaria Municipal de Saúde </t>
  </si>
  <si>
    <t>46. Promover a ampliação da infraestrutura física e operacional da Unidade Básica de Saúde Madalena Sedor no Distrito de Dorizon</t>
  </si>
  <si>
    <t>47. Assegurar recursos financeiros para deslocamento de pacientes a outros municípios</t>
  </si>
  <si>
    <t xml:space="preserve">48. Assegurar a acessibilidade dos veículos de transportes de pacientes, especialmente para PCDs </t>
  </si>
  <si>
    <t>49. Assegurar a continuidade de investimentos nas estruturas físicas dos equipamentos de saúde municipais</t>
  </si>
  <si>
    <t xml:space="preserve">50. Construção de centro especializado para terapias </t>
  </si>
  <si>
    <t xml:space="preserve">3. Fortalecer as atividades de educação ambiental na grade curricular de ensino </t>
  </si>
  <si>
    <t>5. Elaborar políticas de conservação e monitoramento das áreas de APP e remanescentes florestais nativos do Município</t>
  </si>
  <si>
    <t>6. Elaborar programa de recuperação e preservação de áreas ambientais, referentes às APPs e áreas degradadas e implantá-lo</t>
  </si>
  <si>
    <t xml:space="preserve">9. Implantar programas de incentivo a criação de RPPNs </t>
  </si>
  <si>
    <t>10. Elaborar e implantar o Plano de Manejo das Unidades de Conservação de Proteção Integral do Município (ESEC e REBIO)</t>
  </si>
  <si>
    <t>7. Fomentar parcerias para a recuperação de APP (OSC, entidades sociais, escolas, entre outras)</t>
  </si>
  <si>
    <t>Instauração de Plano de Fortalecimeto das àreas de reserva ambiental do município.</t>
  </si>
  <si>
    <t>RESPONSÁVEL
(ÓRGÃO PÚBLICO MUNICIPAL)</t>
  </si>
  <si>
    <t>Apoio a 100% dos produtores rurais continuadamente</t>
  </si>
  <si>
    <t>Cartilha publicada no site oficial do município.</t>
  </si>
  <si>
    <t>Cartilha elaborada e disponível para acesso.</t>
  </si>
  <si>
    <t xml:space="preserve"> - </t>
  </si>
  <si>
    <t>Fortalecer a Infrestrutura Urbana</t>
  </si>
  <si>
    <t>Assessibilidade e inclusão da Pessoa com deficiência</t>
  </si>
  <si>
    <t>Garantir a assessibilidade para as pessoas com deficiencia ou mobilidade redizidas para que possam acessar os equipamentos públicos.</t>
  </si>
  <si>
    <t xml:space="preserve">Promover a mobilidade municipal entre a sede, os distritos, e as áreas rurais. </t>
  </si>
  <si>
    <t xml:space="preserve"> 9. Elaborar estudo de viabilidade técnica-financeira para implantação de sistema de transporte público coletivo para atendimento da área urbana e rural</t>
  </si>
  <si>
    <t>10. Fomentar a possibilidade da participação da iniciativa privada na operação e implantação de infraestrutura do sistema, sob a forma de investimento, concessão de serviço público, autorização ou obra</t>
  </si>
  <si>
    <t>Fomentar a implantação de Transporte Coletivo</t>
  </si>
  <si>
    <t>Angariar recursos financeiros.</t>
  </si>
  <si>
    <t xml:space="preserve">50% das estradas rurais pavimentadas </t>
  </si>
  <si>
    <t xml:space="preserve"> Vias urbanas reestruturadas conforme diretrizes do PDM</t>
  </si>
  <si>
    <t>Plano de ação e projetos executivos completos.</t>
  </si>
  <si>
    <t>Projeto concluído para solicitar os recursos para o Estado e União</t>
  </si>
  <si>
    <t>Secretaria Municipal de Palnejamento</t>
  </si>
  <si>
    <t>19. Realizar o rebaixamento de iluminação públicas em vias do município.</t>
  </si>
  <si>
    <t>Secretaria Municipal de Planejamento, Esporte e Obras e Serviços Públicos</t>
  </si>
  <si>
    <t>Secretaria Municipal de Esportes</t>
  </si>
  <si>
    <t>SSecretaria Municipal de Planejamento</t>
  </si>
  <si>
    <t xml:space="preserve"> 6 - Água potável e saneamento;  11 - Cidades e comunidades sustentáveis</t>
  </si>
  <si>
    <t>6 - Água potável e saneamento;  11 - Cidades e comunidades sustentáveis</t>
  </si>
  <si>
    <t xml:space="preserve"> 6 - Água potável e saneamento; O 11 - Cidades e comunidades sustentáveis</t>
  </si>
  <si>
    <t xml:space="preserve"> 6 - Água potável e saneamento; 11 - Cidades e comunidades sustentáveis</t>
  </si>
  <si>
    <t>Rebaixamento de iluminação realizado</t>
  </si>
  <si>
    <t>Índices educacionais batendo metas ou as superando</t>
  </si>
  <si>
    <t>Renovar anualmente o contrato, com devido controle e fiscalização dos serviços</t>
  </si>
  <si>
    <t>Reforma do Estádio concluída.</t>
  </si>
  <si>
    <t xml:space="preserve"> Viabilizar a regularização fundiária de loteamentos irregulares no Município</t>
  </si>
  <si>
    <t>Veículos de transporte de pacientes equipados adequadamente para PCDs</t>
  </si>
  <si>
    <t>10. Manter e fortalecer a oferta de cursos técnicos e profissionalizantes voltados à qualificação empresarial e empreendedorismo.</t>
  </si>
  <si>
    <t xml:space="preserve"> 3. Apoio ao funcionamento ao Chalé do Produtor Rural localizado na BR 153 próximo as entradas principais do município.</t>
  </si>
  <si>
    <t>Formalização de termo de apoio. Chalé em funcionamento.</t>
  </si>
  <si>
    <t>4. Incentivar o turismo rural no Município, através de infraestrutura para as localidades que desejarem ofertar algum tipo de serviço relacionado ao turismo (chácaras de lazer, pesque-pagues, restaurantes típicos, experiências rurais, entre outros)</t>
  </si>
  <si>
    <t>Materiais produzidos para divulgação, participação em feiras de turismo, incentivo fiscal na implantação de novos serviços de turismo.</t>
  </si>
  <si>
    <t>Promover o turismo voltado à imigração eslava, garantindo que uma parte  dos recursos arrecadados seja destinada à preservação e manutenção de grupos folclóricos e à valorização da cultura em suas diversas manifestações.</t>
  </si>
  <si>
    <t>Apoiar o funcionamento e manutenção do prédio, promover a divulgação na região, e formalizar termo de parceria.</t>
  </si>
  <si>
    <t xml:space="preserve">Placas, de sinalização com os três idiomas (português, polonês e ucraniano). Locas públicos, pontos turísticos com informações da história/cultura do município. </t>
  </si>
  <si>
    <t>8. Realizar a construção do Portal Turístico do Município (sede e distrtitos) e embelezamnto da cidade.</t>
  </si>
  <si>
    <t>Construção do Portal Turístico do Município, investimento em paisagismo.</t>
  </si>
  <si>
    <t xml:space="preserve">AÇÕES </t>
  </si>
  <si>
    <t xml:space="preserve">LOCALIZAÇÃO </t>
  </si>
  <si>
    <t>IMEDIATO = até 1 ano; CURTO = 1 a 3 anos, MÉDIO = 3 a 5 anos, LONGO = mais que 5</t>
  </si>
  <si>
    <t>PRAZO*</t>
  </si>
  <si>
    <r>
      <t xml:space="preserve">Buscar avanço quanto à sustentabilidade ambiental, representado pela </t>
    </r>
    <r>
      <rPr>
        <b/>
        <sz val="11"/>
        <color theme="1"/>
        <rFont val="Calibri"/>
        <family val="2"/>
        <scheme val="minor"/>
      </rPr>
      <t>adequada utilização do solo</t>
    </r>
    <r>
      <rPr>
        <sz val="11"/>
        <color theme="1"/>
        <rFont val="Calibri"/>
        <family val="2"/>
        <scheme val="minor"/>
      </rPr>
      <t xml:space="preserve"> municipal de acordo com as suas aptidões, expresso por um percentual da área municipal destinada a </t>
    </r>
    <r>
      <rPr>
        <b/>
        <sz val="11"/>
        <color theme="1"/>
        <rFont val="Calibri"/>
        <family val="2"/>
        <scheme val="minor"/>
      </rPr>
      <t>reservas legais e áreas de proteção ambiental acima de 20%,</t>
    </r>
    <r>
      <rPr>
        <sz val="11"/>
        <color theme="1"/>
        <rFont val="Calibri"/>
        <family val="2"/>
        <scheme val="minor"/>
      </rPr>
      <t xml:space="preserve"> sendo fundamental que tal meta seja alcançada através de processos democráticos de gestão, assegurada a participação popular nos termos da Lei Federal 10.257/2001 (Estatuto da Cidade) e da Lei da Gestão Democrática.</t>
    </r>
  </si>
  <si>
    <r>
      <t>DIRETRIZES</t>
    </r>
    <r>
      <rPr>
        <b/>
        <sz val="11"/>
        <color theme="5" tint="-0.249977111117893"/>
        <rFont val="Calibri"/>
        <family val="2"/>
        <scheme val="minor"/>
      </rPr>
      <t xml:space="preserve"> </t>
    </r>
  </si>
  <si>
    <t xml:space="preserve"> Plano Municipal Ambiental</t>
  </si>
  <si>
    <t>8. Estudo para preservação da  Área de Proteção Ambiental - APA Serra da Esperança,  Área  de Relevante Intyeresse Ecológico - ARIE da Serra do Tigre, Parque Ambiental Professor Januário Zawadzky e Estação Ecológica Municipal João Firmino Waltrick.</t>
  </si>
  <si>
    <t>4. Incentivar os munícepes, em especial produtores rurais, que realizam ações de proteção e recuperação da mata ciliar, por meio de políticas públicas e programas relacionados</t>
  </si>
  <si>
    <t>18 - Gestão Ambiental
541 – Preservação e Conservação Ambiental</t>
  </si>
  <si>
    <t>18 - Gestão Ambiental, 125 - Normatização e Fiuscalização</t>
  </si>
  <si>
    <t>Placas instaladas, e outros instrumentos de informação implantados.</t>
  </si>
  <si>
    <t xml:space="preserve">PRAZO </t>
  </si>
  <si>
    <t>18 - Gestão Ambiental, 541 - Preservação e Conservação Ambiental</t>
  </si>
  <si>
    <t>18 - Gestão Ambiental, 543 - Recuperação de Áreas Degradadas</t>
  </si>
  <si>
    <t xml:space="preserve">DIMENSÃO </t>
  </si>
  <si>
    <t>DIMENSÃO:</t>
  </si>
  <si>
    <t>Função e Subfunção</t>
  </si>
  <si>
    <t>DIRETRIZES</t>
  </si>
  <si>
    <t>AÇÕES</t>
  </si>
  <si>
    <t>LOCALIZAÇÃO</t>
  </si>
  <si>
    <t>PRAZO</t>
  </si>
  <si>
    <t>20 - Agricultura, 606 - Extensão Rural</t>
  </si>
  <si>
    <t>20 - Agricultura, 306 - Alimentação e Nutrição</t>
  </si>
  <si>
    <t>11. Realizar a manutenção e renovação periódica da frota de veículos do transporte escolar</t>
  </si>
  <si>
    <t>12. Promover a adequação da acessibilidade para portadores de necessidades especiais ou com mobilidade reduzida nas áreas urbanas</t>
  </si>
  <si>
    <t>13. Criar e implantar projeto de padronização de calçadas, nas vias urbanas</t>
  </si>
  <si>
    <t>14. Promover a revitalização das calçadas na sede urbana e distritos conforme diretrizes do plano diretor e legislação correlata</t>
  </si>
  <si>
    <t>15. Implementar transporte alternativo, com ciclovia, ao longo da Avenida dos Trabalhadores e Parque dos Imigrantes;</t>
  </si>
  <si>
    <t>16. Elaborar estudo de viabilidade para implantação de um contorno rodoviário (PR 082)</t>
  </si>
  <si>
    <t>17. Definir as principais rotas, os padrões de veículos e os pontos de carga e descarga a serem utilizados no abastecimento e na distribuição de bens dentro do Município</t>
  </si>
  <si>
    <t>18. Realizar estudos de fluxos viários para desviar a rodovia e tráfego de caminhões do centro da sede urbana, seguindo diretrizes do Plano Diretor</t>
  </si>
  <si>
    <t>12 - Educação, 451 - Infraestrutura urbana</t>
  </si>
  <si>
    <t>51. Manutenção ao pleno funcionamento do Centro Odontológico Municipal</t>
  </si>
  <si>
    <t>52. Firmar parcerias com órgãos estaduais/federais e terceiros para promover a capacitação dos profissionais de saúde</t>
  </si>
  <si>
    <t xml:space="preserve">53. Garantir a continuidade e manutenção dos serviços do Programa Saúde da Família e programas preventivos tais como campanhas de vacinação e Estratégia Saúde da Família e congeneres. </t>
  </si>
  <si>
    <t>54. Apoiar associações relativas à assistência social no Município, tais como a APAE e afins.</t>
  </si>
  <si>
    <t>55. Promover a qualificação dos profissionais e aprimoramento dos serviços de assistência social do Município através de cursos, palestras, seminários de capacitação</t>
  </si>
  <si>
    <t>56. Prover investimentos nos equipamentos de assistência social existentes</t>
  </si>
  <si>
    <t>57.  Captar recursos para a execução do projeto e obras da sede do Conselho Tutelar</t>
  </si>
  <si>
    <t>59. Captar recursos para a construção do CREAS</t>
  </si>
  <si>
    <t>60. Assegurar a abrangência dos serviços de assistência social em localidades além da sede urbana</t>
  </si>
  <si>
    <t>62. Reforçar ações de prevenção ao uso de entorpecentes, segurança no trânsito, atenção especial à vítimas de violência doméstica, entre outras</t>
  </si>
  <si>
    <t>58. Captar recursos para a execução do projeto e obras da ampliação ou nova sede do Serviço de Convivência da Criança e Adolescente</t>
  </si>
  <si>
    <t>63. Promover a qualidade do serviço de Segurança Publica Municipal, realizando investimentos em qualificação dos profissionais e aquisição de equipamentos adequados</t>
  </si>
  <si>
    <t>64. Ocupar as áreas ociosas da RFFSA, para implantação de áreas de lazer para pistas de caminhada e ciclismo, quadras poliesportivas e arruamento</t>
  </si>
  <si>
    <t>65. Realizar melhorias e ampliações necessárias para garantir a qualidade da estrutura para os eventos desportivos e culturais</t>
  </si>
  <si>
    <t>66. Buscar incentivos financeiros e realizar a implantação de novos equipamentos culturais e recreativos na sede urbana, vila rural, e especialmente, nos distritos do Município</t>
  </si>
  <si>
    <t>67. Promover e fortalecer os eventos desportivos e festividades tradicionais no município</t>
  </si>
  <si>
    <t>68. Realizar pesquisas com a população afim de resgatar e valorizar a identidade cultural do Município</t>
  </si>
  <si>
    <t xml:space="preserve">69. Buscar recursos e promover reforma da cobertura da quadra de esportes da Vila Caroline </t>
  </si>
  <si>
    <t>71. Possibilitar que as estruturas dos equipamentos desportivos possam sediar eventos culturais</t>
  </si>
  <si>
    <t>72. Incentivar à população infantil a prática de atividades esportivas e culturais através da realização e divulgação de eventos relacionados às praticas esportivas e culturais</t>
  </si>
  <si>
    <t>73. Realizar estudos para a criação e implantação de equipamentos de lazer e culturais para todas as faixas etárias</t>
  </si>
  <si>
    <t>74. Angariar recursos financeiros visando a implantação dos projetos de parques e bosques já existentes e/ou a serem projetados</t>
  </si>
  <si>
    <t>75. Aprimorar a estrutura disponível nos equipamentos direcionados aos idosos, bem como avaliar a necessidade da construção de Centro do Idoso</t>
  </si>
  <si>
    <t>76. Dotar o município de áreas verdes através da implantação de praças, parques e bosques na sede e distritos</t>
  </si>
  <si>
    <t>77. Obter recursos financeiros com a finalidade de realizar a regularização fundiária de loteamentos irregulares e assentamentos precários</t>
  </si>
  <si>
    <t xml:space="preserve">78. Realizar a realocação das famílias com baixa renda que se encontram em APP </t>
  </si>
  <si>
    <t>79. Conter a ocupação de áreas de preservação ambiental, realizando ações de fiscalização destas áreas periodicamente</t>
  </si>
  <si>
    <t>80. Regulamentar ZEIS de regularização fundiária em assentamentos precários e ocupações irregulares</t>
  </si>
  <si>
    <t>81. Promover ações de melhorias habitacionais.</t>
  </si>
  <si>
    <t>82. Regulamentar ZEIS voltadas à produção habitacional de interesse social</t>
  </si>
  <si>
    <t xml:space="preserve">83. Estimular o uso habitacional de imóveis que não estão cumprindo sua função social para famílias de baixa renda </t>
  </si>
  <si>
    <t>84. Estimular o uso de instrumentos urbanísticos (Estatuto da Cidade) a fim de contribuir com a política habitacional do Município</t>
  </si>
  <si>
    <t>85. Elaborar o Plano Local de Habitação de Interesse Social - PLHIS</t>
  </si>
  <si>
    <t>86. Garantir a contínua atualização de dados e mapeamentos contidos no PHLIS</t>
  </si>
  <si>
    <t xml:space="preserve">87. Aquirir terreno para a produção habitacional de interesse social </t>
  </si>
  <si>
    <t>88. Pleitear recursos junto às outras esferas federadas para a produção habitacional de interesse social</t>
  </si>
  <si>
    <t>70. Reforma do estádio municipal</t>
  </si>
  <si>
    <t>61. Assegurar a contínua oferta qualificada dos serviços do CRAS, CREAS, Casa Lar e Serviço de Convivência e Fortalecimento de Vínculos de Crianças, Adolescentes e Idosos</t>
  </si>
  <si>
    <t xml:space="preserve">42. Manter apoio financeiro com o Hospital de Caridade São Pedro </t>
  </si>
  <si>
    <t>31. Avaliar a necessidade da implantação de equipamentos de educação para atendimento a educação especial e/ou transporte escolar nas localidades além da sede urbana, e implementá-los se for o caso</t>
  </si>
  <si>
    <t>DIMENSÃO</t>
  </si>
  <si>
    <r>
      <t>DIRETRIZES</t>
    </r>
    <r>
      <rPr>
        <b/>
        <sz val="11"/>
        <color theme="5" tint="-0.249977111117893"/>
        <rFont val="Calibri"/>
        <family val="2"/>
      </rPr>
      <t xml:space="preserve"> </t>
    </r>
  </si>
  <si>
    <t>13 - Cultura, 392 - Difusão Cultural</t>
  </si>
  <si>
    <t>20 - Agricultura, 601 - Promoção da Produção Vegetal</t>
  </si>
  <si>
    <t>04 – Administração, 126 – Tecnologia da Informação,  131 – Comunicação 
Social, 23 - Comércio e Serviços, 695 - Turismo</t>
  </si>
  <si>
    <t>23 - Comércio e Serviços, 691 - Promoção Comercial</t>
  </si>
  <si>
    <t>1. Implantar a sinalização tursítica</t>
  </si>
  <si>
    <t>04 - Administração, 121 - Planejamento e Orçamento</t>
  </si>
  <si>
    <t>04 - Administração, 126 - Tecnologia da Informação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</si>
</sst>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-* #,##0.00_-;\-* #,##0.00_-;_-* &quot;-&quot;??_-;_-@"/>
    <numFmt numFmtId="165" formatCode="&quot;R$&quot;\ 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Calibri"/>
      <family val="2"/>
    </font>
    <font>
      <b/>
      <sz val="11"/>
      <color theme="5" tint="-0.249977111117893"/>
      <name val="Calibri"/>
      <family val="2"/>
    </font>
    <font>
      <sz val="10"/>
      <color theme="1"/>
      <name val="Arial Narrow"/>
      <family val="2"/>
    </font>
    <font>
      <sz val="11"/>
      <color theme="1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E030F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rgb="FF66666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4CCCC"/>
        <bgColor rgb="FFF4CC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34343"/>
      </left>
      <right style="thin">
        <color rgb="FF434343"/>
      </right>
      <top style="medium">
        <color rgb="FF434343"/>
      </top>
      <bottom/>
      <diagonal/>
    </border>
    <border>
      <left style="medium">
        <color rgb="FF434343"/>
      </left>
      <right style="thin">
        <color rgb="FF434343"/>
      </right>
      <top style="medium">
        <color rgb="FF434343"/>
      </top>
      <bottom/>
      <diagonal/>
    </border>
    <border>
      <left style="thin">
        <color rgb="FF434343"/>
      </left>
      <right style="medium">
        <color rgb="FF434343"/>
      </right>
      <top style="medium">
        <color rgb="FF434343"/>
      </top>
      <bottom/>
      <diagonal/>
    </border>
    <border>
      <left/>
      <right/>
      <top/>
      <bottom style="medium">
        <color rgb="FF43434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434343"/>
      </left>
      <right/>
      <top style="medium">
        <color rgb="FF434343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4" fontId="5" fillId="2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0" fillId="0" borderId="1" xfId="0" applyBorder="1"/>
    <xf numFmtId="165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Border="1"/>
    <xf numFmtId="0" fontId="12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Border="1"/>
    <xf numFmtId="0" fontId="13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165" fontId="0" fillId="0" borderId="23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/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64" fontId="14" fillId="2" borderId="4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165" fontId="0" fillId="11" borderId="1" xfId="0" applyNumberFormat="1" applyFill="1" applyBorder="1" applyAlignment="1">
      <alignment horizontal="center" vertical="center" wrapText="1"/>
    </xf>
    <xf numFmtId="165" fontId="0" fillId="11" borderId="23" xfId="0" applyNumberFormat="1" applyFill="1" applyBorder="1" applyAlignment="1">
      <alignment horizontal="center" vertical="center" wrapText="1"/>
    </xf>
    <xf numFmtId="165" fontId="0" fillId="11" borderId="3" xfId="0" applyNumberFormat="1" applyFill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3" fillId="11" borderId="1" xfId="0" applyNumberFormat="1" applyFont="1" applyFill="1" applyBorder="1" applyAlignment="1">
      <alignment horizontal="center" vertical="center" wrapText="1"/>
    </xf>
    <xf numFmtId="165" fontId="3" fillId="11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165" fontId="0" fillId="6" borderId="1" xfId="0" applyNumberFormat="1" applyFont="1" applyFill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165" fontId="0" fillId="0" borderId="0" xfId="0" applyNumberFormat="1" applyFont="1" applyAlignment="1">
      <alignment horizontal="center" vertical="center" wrapText="1"/>
    </xf>
    <xf numFmtId="165" fontId="0" fillId="6" borderId="1" xfId="1" applyNumberFormat="1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165" fontId="17" fillId="6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center" wrapText="1"/>
    </xf>
    <xf numFmtId="165" fontId="16" fillId="6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165" fontId="1" fillId="4" borderId="2" xfId="0" applyNumberFormat="1" applyFont="1" applyFill="1" applyBorder="1" applyAlignment="1">
      <alignment horizontal="center"/>
    </xf>
    <xf numFmtId="165" fontId="1" fillId="4" borderId="10" xfId="0" applyNumberFormat="1" applyFont="1" applyFill="1" applyBorder="1" applyAlignment="1">
      <alignment horizontal="center"/>
    </xf>
    <xf numFmtId="165" fontId="1" fillId="4" borderId="3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textRotation="90" wrapText="1"/>
    </xf>
    <xf numFmtId="0" fontId="1" fillId="5" borderId="0" xfId="0" applyFont="1" applyFill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5" fontId="0" fillId="0" borderId="0" xfId="0" applyNumberFormat="1" applyFont="1" applyFill="1" applyAlignment="1">
      <alignment horizontal="center" vertical="center"/>
    </xf>
    <xf numFmtId="0" fontId="0" fillId="9" borderId="1" xfId="0" applyFont="1" applyFill="1" applyBorder="1" applyAlignment="1">
      <alignment horizontal="center" vertical="center" wrapText="1"/>
    </xf>
    <xf numFmtId="0" fontId="17" fillId="10" borderId="0" xfId="0" applyFont="1" applyFill="1" applyAlignment="1">
      <alignment horizontal="center" vertical="center" wrapText="1"/>
    </xf>
    <xf numFmtId="165" fontId="17" fillId="0" borderId="0" xfId="0" applyNumberFormat="1" applyFont="1" applyFill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10" borderId="23" xfId="0" applyFont="1" applyFill="1" applyBorder="1" applyAlignment="1">
      <alignment horizontal="center" vertical="center" wrapText="1"/>
    </xf>
    <xf numFmtId="0" fontId="0" fillId="10" borderId="23" xfId="0" applyFont="1" applyFill="1" applyBorder="1" applyAlignment="1">
      <alignment horizontal="center" vertical="center" wrapText="1"/>
    </xf>
    <xf numFmtId="165" fontId="0" fillId="0" borderId="23" xfId="0" applyNumberFormat="1" applyFont="1" applyFill="1" applyBorder="1" applyAlignment="1">
      <alignment horizontal="center" vertical="center" wrapText="1"/>
    </xf>
    <xf numFmtId="0" fontId="0" fillId="10" borderId="24" xfId="0" applyFont="1" applyFill="1" applyBorder="1" applyAlignment="1">
      <alignment horizontal="center" vertical="center" wrapText="1"/>
    </xf>
    <xf numFmtId="0" fontId="0" fillId="10" borderId="24" xfId="0" applyFont="1" applyFill="1" applyBorder="1" applyAlignment="1">
      <alignment horizontal="center" vertical="center" wrapText="1"/>
    </xf>
    <xf numFmtId="165" fontId="0" fillId="0" borderId="24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0" fillId="9" borderId="23" xfId="0" applyFont="1" applyFill="1" applyBorder="1" applyAlignment="1">
      <alignment horizontal="center" vertical="center" wrapText="1"/>
    </xf>
    <xf numFmtId="0" fontId="0" fillId="10" borderId="0" xfId="0" applyFont="1" applyFill="1" applyAlignment="1">
      <alignment horizontal="center" vertical="center" wrapText="1"/>
    </xf>
    <xf numFmtId="165" fontId="0" fillId="0" borderId="0" xfId="0" applyNumberFormat="1" applyFont="1" applyFill="1" applyAlignment="1">
      <alignment horizontal="center" vertical="center" wrapText="1"/>
    </xf>
    <xf numFmtId="0" fontId="0" fillId="9" borderId="24" xfId="0" applyFont="1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65" fontId="3" fillId="0" borderId="23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65" fontId="19" fillId="0" borderId="23" xfId="0" applyNumberFormat="1" applyFont="1" applyBorder="1" applyAlignment="1">
      <alignment horizontal="center" vertical="center" wrapText="1"/>
    </xf>
    <xf numFmtId="0" fontId="0" fillId="11" borderId="23" xfId="0" applyFont="1" applyFill="1" applyBorder="1" applyAlignment="1">
      <alignment horizontal="center" vertical="center" wrapText="1"/>
    </xf>
    <xf numFmtId="0" fontId="0" fillId="11" borderId="26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0" fillId="11" borderId="24" xfId="0" applyFont="1" applyFill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165" fontId="0" fillId="0" borderId="2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5" fontId="0" fillId="11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0" fillId="11" borderId="0" xfId="0" applyNumberFormat="1" applyFont="1" applyFill="1" applyAlignment="1">
      <alignment horizontal="center" vertical="center"/>
    </xf>
    <xf numFmtId="165" fontId="0" fillId="11" borderId="1" xfId="0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0" fillId="11" borderId="0" xfId="0" applyFont="1" applyFill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5" fontId="0" fillId="11" borderId="26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0" fillId="8" borderId="20" xfId="0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165" fontId="1" fillId="4" borderId="10" xfId="0" applyNumberFormat="1" applyFont="1" applyFill="1" applyBorder="1" applyAlignment="1">
      <alignment horizontal="center" vertical="center"/>
    </xf>
    <xf numFmtId="165" fontId="1" fillId="4" borderId="3" xfId="0" applyNumberFormat="1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B41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zoomScale="90" zoomScaleNormal="90" workbookViewId="0">
      <selection activeCell="D5" sqref="D5"/>
    </sheetView>
  </sheetViews>
  <sheetFormatPr defaultRowHeight="15" x14ac:dyDescent="0.25"/>
  <cols>
    <col min="1" max="1" width="11" customWidth="1"/>
    <col min="2" max="2" width="29.42578125" customWidth="1"/>
    <col min="3" max="3" width="28" customWidth="1"/>
    <col min="4" max="4" width="47.140625" style="35" customWidth="1"/>
    <col min="5" max="5" width="46.85546875" customWidth="1"/>
    <col min="6" max="6" width="49.42578125" style="2" customWidth="1"/>
    <col min="7" max="7" width="38.28515625" style="2" customWidth="1"/>
    <col min="8" max="8" width="31.28515625" style="2" customWidth="1"/>
    <col min="9" max="9" width="31" style="2" customWidth="1"/>
    <col min="10" max="10" width="34.85546875" style="2" hidden="1" customWidth="1"/>
    <col min="11" max="11" width="31.5703125" style="2" hidden="1" customWidth="1"/>
    <col min="12" max="12" width="23.28515625" style="2" hidden="1" customWidth="1"/>
    <col min="13" max="13" width="26.140625" style="2" hidden="1" customWidth="1"/>
    <col min="14" max="14" width="27.5703125" style="2" hidden="1" customWidth="1"/>
    <col min="15" max="15" width="35.85546875" style="1" customWidth="1"/>
    <col min="16" max="16" width="46.140625" style="1" customWidth="1"/>
    <col min="17" max="17" width="59.85546875" style="2" customWidth="1"/>
    <col min="20" max="20" width="54.42578125" customWidth="1"/>
    <col min="21" max="21" width="47.5703125" customWidth="1"/>
  </cols>
  <sheetData>
    <row r="1" spans="1:20" ht="41.25" customHeight="1" thickBot="1" x14ac:dyDescent="0.3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20" s="6" customFormat="1" ht="58.5" customHeight="1" x14ac:dyDescent="0.25">
      <c r="A2" s="36" t="s">
        <v>1</v>
      </c>
      <c r="B2" s="37" t="s">
        <v>2</v>
      </c>
      <c r="C2" s="36" t="s">
        <v>647</v>
      </c>
      <c r="D2" s="36" t="s">
        <v>824</v>
      </c>
      <c r="E2" s="36" t="s">
        <v>814</v>
      </c>
      <c r="F2" s="36" t="s">
        <v>809</v>
      </c>
      <c r="G2" s="36" t="s">
        <v>810</v>
      </c>
      <c r="H2" s="36" t="s">
        <v>4</v>
      </c>
      <c r="I2" s="38" t="s">
        <v>5</v>
      </c>
      <c r="J2" s="38" t="s">
        <v>6</v>
      </c>
      <c r="K2" s="38" t="s">
        <v>7</v>
      </c>
      <c r="L2" s="38" t="s">
        <v>8</v>
      </c>
      <c r="M2" s="38" t="s">
        <v>9</v>
      </c>
      <c r="N2" s="38" t="s">
        <v>10</v>
      </c>
      <c r="O2" s="36" t="s">
        <v>830</v>
      </c>
      <c r="P2" s="36" t="s">
        <v>11</v>
      </c>
      <c r="Q2" s="39" t="s">
        <v>12</v>
      </c>
    </row>
    <row r="3" spans="1:20" ht="126" customHeight="1" x14ac:dyDescent="0.25">
      <c r="A3" s="91" t="s">
        <v>13</v>
      </c>
      <c r="B3" s="31" t="s">
        <v>646</v>
      </c>
      <c r="C3" s="60" t="s">
        <v>649</v>
      </c>
      <c r="D3" s="59" t="s">
        <v>818</v>
      </c>
      <c r="E3" s="90" t="s">
        <v>813</v>
      </c>
      <c r="F3" s="31" t="s">
        <v>650</v>
      </c>
      <c r="G3" s="31" t="s">
        <v>25</v>
      </c>
      <c r="H3" s="31" t="s">
        <v>32</v>
      </c>
      <c r="I3" s="56">
        <v>50000</v>
      </c>
      <c r="J3" s="61">
        <v>20000</v>
      </c>
      <c r="K3" s="61">
        <v>20000</v>
      </c>
      <c r="L3" s="61">
        <v>20000</v>
      </c>
      <c r="M3" s="61">
        <v>20000</v>
      </c>
      <c r="N3" s="61">
        <v>20000</v>
      </c>
      <c r="O3" s="10" t="s">
        <v>14</v>
      </c>
      <c r="P3" s="31" t="s">
        <v>34</v>
      </c>
      <c r="Q3" s="59" t="s">
        <v>40</v>
      </c>
      <c r="T3" s="2"/>
    </row>
    <row r="4" spans="1:20" ht="131.25" customHeight="1" x14ac:dyDescent="0.25">
      <c r="A4" s="91"/>
      <c r="B4" s="31" t="s">
        <v>646</v>
      </c>
      <c r="C4" s="62" t="s">
        <v>19</v>
      </c>
      <c r="D4" s="59" t="s">
        <v>818</v>
      </c>
      <c r="E4" s="90"/>
      <c r="F4" s="31" t="s">
        <v>651</v>
      </c>
      <c r="G4" s="31" t="s">
        <v>25</v>
      </c>
      <c r="H4" s="31" t="s">
        <v>41</v>
      </c>
      <c r="I4" s="56">
        <f>(J4+K4+L4+M4+N4)</f>
        <v>60000</v>
      </c>
      <c r="J4" s="61">
        <v>15000</v>
      </c>
      <c r="K4" s="61">
        <v>15000</v>
      </c>
      <c r="L4" s="61">
        <v>10000</v>
      </c>
      <c r="M4" s="61">
        <v>10000</v>
      </c>
      <c r="N4" s="61">
        <v>10000</v>
      </c>
      <c r="O4" s="10" t="s">
        <v>14</v>
      </c>
      <c r="P4" s="31" t="s">
        <v>33</v>
      </c>
      <c r="Q4" s="59" t="s">
        <v>42</v>
      </c>
    </row>
    <row r="5" spans="1:20" ht="125.25" customHeight="1" x14ac:dyDescent="0.25">
      <c r="A5" s="91"/>
      <c r="B5" s="31" t="s">
        <v>646</v>
      </c>
      <c r="C5" s="62" t="s">
        <v>15</v>
      </c>
      <c r="D5" s="10" t="s">
        <v>17</v>
      </c>
      <c r="E5" s="88" t="s">
        <v>18</v>
      </c>
      <c r="F5" s="31" t="s">
        <v>760</v>
      </c>
      <c r="G5" s="31" t="s">
        <v>25</v>
      </c>
      <c r="H5" s="31" t="s">
        <v>27</v>
      </c>
      <c r="I5" s="42">
        <v>20000</v>
      </c>
      <c r="J5" s="61" t="s">
        <v>23</v>
      </c>
      <c r="K5" s="61" t="s">
        <v>23</v>
      </c>
      <c r="L5" s="61" t="s">
        <v>23</v>
      </c>
      <c r="M5" s="61" t="s">
        <v>23</v>
      </c>
      <c r="N5" s="61" t="s">
        <v>23</v>
      </c>
      <c r="O5" s="10" t="s">
        <v>16</v>
      </c>
      <c r="P5" s="31" t="s">
        <v>35</v>
      </c>
      <c r="Q5" s="59" t="s">
        <v>43</v>
      </c>
    </row>
    <row r="6" spans="1:20" ht="165" customHeight="1" x14ac:dyDescent="0.25">
      <c r="A6" s="91"/>
      <c r="B6" s="31" t="s">
        <v>39</v>
      </c>
      <c r="C6" s="62" t="s">
        <v>19</v>
      </c>
      <c r="D6" s="59" t="s">
        <v>822</v>
      </c>
      <c r="E6" s="88"/>
      <c r="F6" s="31" t="s">
        <v>817</v>
      </c>
      <c r="G6" s="31" t="s">
        <v>26</v>
      </c>
      <c r="H6" s="31" t="s">
        <v>28</v>
      </c>
      <c r="I6" s="42">
        <v>0</v>
      </c>
      <c r="J6" s="61" t="s">
        <v>23</v>
      </c>
      <c r="K6" s="61" t="s">
        <v>23</v>
      </c>
      <c r="L6" s="61" t="s">
        <v>23</v>
      </c>
      <c r="M6" s="61" t="s">
        <v>23</v>
      </c>
      <c r="N6" s="61" t="s">
        <v>23</v>
      </c>
      <c r="O6" s="10" t="s">
        <v>14</v>
      </c>
      <c r="P6" s="31" t="s">
        <v>44</v>
      </c>
      <c r="Q6" s="59" t="s">
        <v>771</v>
      </c>
    </row>
    <row r="7" spans="1:20" ht="158.25" customHeight="1" x14ac:dyDescent="0.25">
      <c r="A7" s="91"/>
      <c r="B7" s="31" t="s">
        <v>646</v>
      </c>
      <c r="C7" s="62" t="s">
        <v>19</v>
      </c>
      <c r="D7" s="59" t="s">
        <v>819</v>
      </c>
      <c r="E7" s="88"/>
      <c r="F7" s="31" t="s">
        <v>761</v>
      </c>
      <c r="G7" s="31" t="s">
        <v>25</v>
      </c>
      <c r="H7" s="31" t="s">
        <v>29</v>
      </c>
      <c r="I7" s="42">
        <v>0</v>
      </c>
      <c r="J7" s="61" t="s">
        <v>23</v>
      </c>
      <c r="K7" s="61" t="s">
        <v>23</v>
      </c>
      <c r="L7" s="61" t="s">
        <v>23</v>
      </c>
      <c r="M7" s="61" t="s">
        <v>23</v>
      </c>
      <c r="N7" s="61" t="s">
        <v>23</v>
      </c>
      <c r="O7" s="10" t="s">
        <v>14</v>
      </c>
      <c r="P7" s="31" t="s">
        <v>45</v>
      </c>
      <c r="Q7" s="59" t="s">
        <v>771</v>
      </c>
    </row>
    <row r="8" spans="1:20" ht="117.75" customHeight="1" x14ac:dyDescent="0.25">
      <c r="A8" s="91"/>
      <c r="B8" s="31" t="s">
        <v>646</v>
      </c>
      <c r="C8" s="62" t="s">
        <v>19</v>
      </c>
      <c r="D8" s="59" t="s">
        <v>823</v>
      </c>
      <c r="E8" s="88"/>
      <c r="F8" s="31" t="s">
        <v>762</v>
      </c>
      <c r="G8" s="31" t="s">
        <v>25</v>
      </c>
      <c r="H8" s="31" t="s">
        <v>30</v>
      </c>
      <c r="I8" s="42">
        <f>(K8+L8+M8+N8)</f>
        <v>154000</v>
      </c>
      <c r="J8" s="63"/>
      <c r="K8" s="61">
        <v>42000</v>
      </c>
      <c r="L8" s="64">
        <v>42000</v>
      </c>
      <c r="M8" s="64">
        <v>35000</v>
      </c>
      <c r="N8" s="64">
        <v>35000</v>
      </c>
      <c r="O8" s="59" t="s">
        <v>14</v>
      </c>
      <c r="P8" s="31" t="s">
        <v>46</v>
      </c>
      <c r="Q8" s="59" t="s">
        <v>47</v>
      </c>
    </row>
    <row r="9" spans="1:20" ht="117.75" customHeight="1" x14ac:dyDescent="0.25">
      <c r="A9" s="91"/>
      <c r="B9" s="31" t="s">
        <v>646</v>
      </c>
      <c r="C9" s="62" t="s">
        <v>38</v>
      </c>
      <c r="D9" s="59" t="s">
        <v>823</v>
      </c>
      <c r="E9" s="88"/>
      <c r="F9" s="55" t="s">
        <v>765</v>
      </c>
      <c r="G9" s="31" t="s">
        <v>25</v>
      </c>
      <c r="H9" s="55" t="s">
        <v>36</v>
      </c>
      <c r="I9" s="65">
        <v>30000</v>
      </c>
      <c r="J9" s="66"/>
      <c r="K9" s="67" t="s">
        <v>23</v>
      </c>
      <c r="L9" s="67" t="s">
        <v>23</v>
      </c>
      <c r="M9" s="61" t="s">
        <v>23</v>
      </c>
      <c r="N9" s="61" t="s">
        <v>23</v>
      </c>
      <c r="O9" s="59" t="s">
        <v>14</v>
      </c>
      <c r="P9" s="31" t="s">
        <v>37</v>
      </c>
      <c r="Q9" s="59" t="s">
        <v>666</v>
      </c>
    </row>
    <row r="10" spans="1:20" ht="103.5" customHeight="1" x14ac:dyDescent="0.25">
      <c r="A10" s="91"/>
      <c r="B10" s="31" t="s">
        <v>646</v>
      </c>
      <c r="C10" s="62" t="s">
        <v>19</v>
      </c>
      <c r="D10" s="59" t="s">
        <v>20</v>
      </c>
      <c r="E10" s="90" t="s">
        <v>22</v>
      </c>
      <c r="F10" s="59" t="s">
        <v>816</v>
      </c>
      <c r="G10" s="59" t="s">
        <v>25</v>
      </c>
      <c r="H10" s="59" t="s">
        <v>766</v>
      </c>
      <c r="I10" s="56">
        <v>50000</v>
      </c>
      <c r="J10" s="68"/>
      <c r="K10" s="69">
        <v>5000</v>
      </c>
      <c r="L10" s="69">
        <v>5000</v>
      </c>
      <c r="M10" s="69">
        <v>5000</v>
      </c>
      <c r="N10" s="69">
        <v>5000</v>
      </c>
      <c r="O10" s="10" t="s">
        <v>14</v>
      </c>
      <c r="P10" s="59" t="s">
        <v>815</v>
      </c>
      <c r="Q10" s="59" t="s">
        <v>49</v>
      </c>
    </row>
    <row r="11" spans="1:20" ht="64.5" customHeight="1" x14ac:dyDescent="0.25">
      <c r="A11" s="91"/>
      <c r="B11" s="31" t="s">
        <v>646</v>
      </c>
      <c r="C11" s="62" t="s">
        <v>19</v>
      </c>
      <c r="D11" s="59" t="s">
        <v>20</v>
      </c>
      <c r="E11" s="90"/>
      <c r="F11" s="31" t="s">
        <v>763</v>
      </c>
      <c r="G11" s="31" t="s">
        <v>25</v>
      </c>
      <c r="H11" s="31" t="s">
        <v>48</v>
      </c>
      <c r="I11" s="42">
        <f>(L11+M11+N11)</f>
        <v>15000</v>
      </c>
      <c r="J11" s="41"/>
      <c r="K11" s="41"/>
      <c r="L11" s="61">
        <v>5000</v>
      </c>
      <c r="M11" s="61">
        <v>5000</v>
      </c>
      <c r="N11" s="61">
        <v>5000</v>
      </c>
      <c r="O11" s="59" t="s">
        <v>14</v>
      </c>
      <c r="P11" s="31" t="s">
        <v>50</v>
      </c>
      <c r="Q11" s="59" t="s">
        <v>51</v>
      </c>
    </row>
    <row r="12" spans="1:20" ht="84.75" customHeight="1" x14ac:dyDescent="0.25">
      <c r="A12" s="91"/>
      <c r="B12" s="31" t="s">
        <v>646</v>
      </c>
      <c r="C12" s="62" t="s">
        <v>19</v>
      </c>
      <c r="D12" s="59" t="s">
        <v>20</v>
      </c>
      <c r="E12" s="90"/>
      <c r="F12" s="31" t="s">
        <v>764</v>
      </c>
      <c r="G12" s="31" t="s">
        <v>26</v>
      </c>
      <c r="H12" s="31" t="s">
        <v>31</v>
      </c>
      <c r="I12" s="42">
        <f>(J12+K12)</f>
        <v>135000</v>
      </c>
      <c r="J12" s="41">
        <v>50000</v>
      </c>
      <c r="K12" s="41">
        <v>85000</v>
      </c>
      <c r="L12" s="41"/>
      <c r="M12" s="41"/>
      <c r="N12" s="41"/>
      <c r="O12" s="10" t="s">
        <v>16</v>
      </c>
      <c r="P12" s="31" t="s">
        <v>52</v>
      </c>
      <c r="Q12" s="59" t="s">
        <v>49</v>
      </c>
    </row>
    <row r="13" spans="1:20" x14ac:dyDescent="0.25">
      <c r="A13" s="81"/>
      <c r="B13" s="81"/>
      <c r="C13" s="81"/>
      <c r="D13" s="81"/>
      <c r="E13" s="81"/>
      <c r="F13" s="81"/>
      <c r="G13" s="81"/>
      <c r="H13" s="70" t="s">
        <v>24</v>
      </c>
      <c r="I13" s="85">
        <f>SUM(I3:I12)</f>
        <v>514000</v>
      </c>
      <c r="J13" s="86"/>
      <c r="K13" s="86"/>
      <c r="L13" s="86"/>
      <c r="M13" s="86"/>
      <c r="N13" s="87"/>
      <c r="O13" s="82"/>
      <c r="P13" s="83"/>
      <c r="Q13" s="84"/>
    </row>
    <row r="14" spans="1:20" x14ac:dyDescent="0.25">
      <c r="A14" s="29" t="s">
        <v>812</v>
      </c>
      <c r="B14" s="29" t="s">
        <v>811</v>
      </c>
      <c r="C14" s="29"/>
      <c r="E14" s="29"/>
      <c r="F14" s="71"/>
      <c r="G14" s="71"/>
      <c r="H14" s="71"/>
      <c r="I14" s="71"/>
      <c r="J14" s="71"/>
      <c r="K14" s="71"/>
      <c r="L14" s="71"/>
      <c r="M14" s="71"/>
      <c r="N14" s="71"/>
      <c r="O14" s="30"/>
      <c r="P14" s="30"/>
      <c r="Q14" s="71"/>
    </row>
    <row r="15" spans="1:20" x14ac:dyDescent="0.25">
      <c r="A15" t="s">
        <v>825</v>
      </c>
      <c r="B15" s="138" t="s">
        <v>826</v>
      </c>
    </row>
  </sheetData>
  <mergeCells count="8">
    <mergeCell ref="A13:G13"/>
    <mergeCell ref="O13:Q13"/>
    <mergeCell ref="I13:N13"/>
    <mergeCell ref="E5:E9"/>
    <mergeCell ref="A1:Q1"/>
    <mergeCell ref="E3:E4"/>
    <mergeCell ref="E10:E12"/>
    <mergeCell ref="A3:A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62"/>
  <sheetViews>
    <sheetView topLeftCell="A26" zoomScaleNormal="100" workbookViewId="0">
      <selection activeCell="A158" sqref="A158:G158"/>
    </sheetView>
  </sheetViews>
  <sheetFormatPr defaultRowHeight="15" x14ac:dyDescent="0.25"/>
  <cols>
    <col min="1" max="1" width="19.140625" style="29" customWidth="1"/>
    <col min="2" max="2" width="29.42578125" style="29" customWidth="1"/>
    <col min="3" max="3" width="36.85546875" style="29" customWidth="1"/>
    <col min="4" max="4" width="36.7109375" style="29" customWidth="1"/>
    <col min="5" max="5" width="43.28515625" style="29" customWidth="1"/>
    <col min="6" max="6" width="53.42578125" style="137" customWidth="1"/>
    <col min="7" max="9" width="32.85546875" style="137" customWidth="1"/>
    <col min="10" max="10" width="32.85546875" style="30" customWidth="1"/>
    <col min="11" max="14" width="32.85546875" style="137" customWidth="1"/>
    <col min="15" max="17" width="32.140625" style="136" customWidth="1"/>
    <col min="18" max="16384" width="9.140625" style="29"/>
  </cols>
  <sheetData>
    <row r="1" spans="1:17" ht="35.25" customHeight="1" thickBot="1" x14ac:dyDescent="0.3">
      <c r="A1" s="89" t="s">
        <v>407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2" spans="1:17" s="30" customFormat="1" ht="48" customHeight="1" x14ac:dyDescent="0.25">
      <c r="A2" s="36" t="s">
        <v>1</v>
      </c>
      <c r="B2" s="37" t="s">
        <v>767</v>
      </c>
      <c r="C2" s="36" t="s">
        <v>3</v>
      </c>
      <c r="D2" s="36" t="s">
        <v>824</v>
      </c>
      <c r="E2" s="36" t="s">
        <v>827</v>
      </c>
      <c r="F2" s="36" t="s">
        <v>828</v>
      </c>
      <c r="G2" s="36" t="s">
        <v>829</v>
      </c>
      <c r="H2" s="36" t="s">
        <v>4</v>
      </c>
      <c r="I2" s="38" t="s">
        <v>5</v>
      </c>
      <c r="J2" s="38" t="s">
        <v>6</v>
      </c>
      <c r="K2" s="38" t="s">
        <v>7</v>
      </c>
      <c r="L2" s="38" t="s">
        <v>8</v>
      </c>
      <c r="M2" s="38" t="s">
        <v>9</v>
      </c>
      <c r="N2" s="38" t="s">
        <v>10</v>
      </c>
      <c r="O2" s="36" t="s">
        <v>830</v>
      </c>
      <c r="P2" s="36" t="s">
        <v>11</v>
      </c>
      <c r="Q2" s="39" t="s">
        <v>12</v>
      </c>
    </row>
    <row r="3" spans="1:17" ht="66.75" customHeight="1" x14ac:dyDescent="0.25">
      <c r="A3" s="93" t="s">
        <v>408</v>
      </c>
      <c r="B3" s="73" t="s">
        <v>671</v>
      </c>
      <c r="C3" s="73" t="s">
        <v>409</v>
      </c>
      <c r="D3" s="73" t="s">
        <v>192</v>
      </c>
      <c r="E3" s="90" t="s">
        <v>667</v>
      </c>
      <c r="F3" s="73" t="s">
        <v>410</v>
      </c>
      <c r="G3" s="73" t="s">
        <v>158</v>
      </c>
      <c r="H3" s="73" t="s">
        <v>411</v>
      </c>
      <c r="I3" s="41">
        <f>J3+K3+L3+M3+N3</f>
        <v>0</v>
      </c>
      <c r="J3" s="41">
        <v>0</v>
      </c>
      <c r="K3" s="41">
        <v>0</v>
      </c>
      <c r="L3" s="41">
        <v>0</v>
      </c>
      <c r="M3" s="41">
        <v>0</v>
      </c>
      <c r="N3" s="41">
        <v>0</v>
      </c>
      <c r="O3" s="73" t="s">
        <v>16</v>
      </c>
      <c r="P3" s="73" t="s">
        <v>411</v>
      </c>
      <c r="Q3" s="73" t="s">
        <v>23</v>
      </c>
    </row>
    <row r="4" spans="1:17" ht="60" x14ac:dyDescent="0.25">
      <c r="A4" s="95"/>
      <c r="B4" s="73" t="s">
        <v>672</v>
      </c>
      <c r="C4" s="73" t="s">
        <v>670</v>
      </c>
      <c r="D4" s="73" t="s">
        <v>192</v>
      </c>
      <c r="E4" s="90"/>
      <c r="F4" s="73" t="s">
        <v>412</v>
      </c>
      <c r="G4" s="73" t="s">
        <v>25</v>
      </c>
      <c r="H4" s="73" t="s">
        <v>413</v>
      </c>
      <c r="I4" s="41">
        <f t="shared" ref="I4:I29" si="0">J4+K4+L4+M4+N4</f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73" t="s">
        <v>16</v>
      </c>
      <c r="P4" s="73" t="s">
        <v>414</v>
      </c>
      <c r="Q4" s="73" t="s">
        <v>23</v>
      </c>
    </row>
    <row r="5" spans="1:17" ht="60" x14ac:dyDescent="0.25">
      <c r="A5" s="103" t="s">
        <v>415</v>
      </c>
      <c r="B5" s="73" t="s">
        <v>673</v>
      </c>
      <c r="C5" s="73" t="s">
        <v>416</v>
      </c>
      <c r="D5" s="73" t="s">
        <v>417</v>
      </c>
      <c r="E5" s="90" t="s">
        <v>668</v>
      </c>
      <c r="F5" s="73" t="s">
        <v>418</v>
      </c>
      <c r="G5" s="73" t="s">
        <v>419</v>
      </c>
      <c r="H5" s="73" t="s">
        <v>768</v>
      </c>
      <c r="I5" s="41">
        <f t="shared" si="0"/>
        <v>150000</v>
      </c>
      <c r="J5" s="42">
        <v>30000</v>
      </c>
      <c r="K5" s="42">
        <v>30000</v>
      </c>
      <c r="L5" s="42">
        <v>30000</v>
      </c>
      <c r="M5" s="42">
        <v>30000</v>
      </c>
      <c r="N5" s="42">
        <v>30000</v>
      </c>
      <c r="O5" s="73" t="s">
        <v>420</v>
      </c>
      <c r="P5" s="73" t="s">
        <v>421</v>
      </c>
      <c r="Q5" s="74" t="s">
        <v>422</v>
      </c>
    </row>
    <row r="6" spans="1:17" ht="56.25" customHeight="1" x14ac:dyDescent="0.25">
      <c r="A6" s="104"/>
      <c r="B6" s="73" t="s">
        <v>673</v>
      </c>
      <c r="C6" s="73" t="s">
        <v>423</v>
      </c>
      <c r="D6" s="73" t="s">
        <v>192</v>
      </c>
      <c r="E6" s="90"/>
      <c r="F6" s="73" t="s">
        <v>669</v>
      </c>
      <c r="G6" s="73" t="s">
        <v>419</v>
      </c>
      <c r="H6" s="73" t="s">
        <v>424</v>
      </c>
      <c r="I6" s="41">
        <f t="shared" si="0"/>
        <v>2530000</v>
      </c>
      <c r="J6" s="105">
        <v>0</v>
      </c>
      <c r="K6" s="42">
        <v>500000</v>
      </c>
      <c r="L6" s="42">
        <v>800000</v>
      </c>
      <c r="M6" s="42">
        <v>800000</v>
      </c>
      <c r="N6" s="42">
        <v>430000</v>
      </c>
      <c r="O6" s="73" t="s">
        <v>420</v>
      </c>
      <c r="P6" s="73" t="s">
        <v>425</v>
      </c>
      <c r="Q6" s="72" t="s">
        <v>426</v>
      </c>
    </row>
    <row r="7" spans="1:17" ht="48" customHeight="1" x14ac:dyDescent="0.25">
      <c r="A7" s="104"/>
      <c r="B7" s="73" t="s">
        <v>673</v>
      </c>
      <c r="C7" s="73" t="s">
        <v>427</v>
      </c>
      <c r="D7" s="73" t="s">
        <v>417</v>
      </c>
      <c r="E7" s="90" t="s">
        <v>428</v>
      </c>
      <c r="F7" s="73" t="s">
        <v>429</v>
      </c>
      <c r="G7" s="73" t="s">
        <v>419</v>
      </c>
      <c r="H7" s="73" t="s">
        <v>430</v>
      </c>
      <c r="I7" s="41">
        <f t="shared" si="0"/>
        <v>175000</v>
      </c>
      <c r="J7" s="42">
        <v>35000</v>
      </c>
      <c r="K7" s="42">
        <v>35000</v>
      </c>
      <c r="L7" s="42">
        <v>35000</v>
      </c>
      <c r="M7" s="42">
        <v>35000</v>
      </c>
      <c r="N7" s="42">
        <v>35000</v>
      </c>
      <c r="O7" s="73" t="s">
        <v>14</v>
      </c>
      <c r="P7" s="73" t="s">
        <v>431</v>
      </c>
      <c r="Q7" s="72" t="s">
        <v>432</v>
      </c>
    </row>
    <row r="8" spans="1:17" ht="46.5" customHeight="1" x14ac:dyDescent="0.25">
      <c r="A8" s="104"/>
      <c r="B8" s="73" t="s">
        <v>673</v>
      </c>
      <c r="C8" s="73" t="s">
        <v>433</v>
      </c>
      <c r="D8" s="73" t="s">
        <v>417</v>
      </c>
      <c r="E8" s="90"/>
      <c r="F8" s="73" t="s">
        <v>434</v>
      </c>
      <c r="G8" s="73" t="s">
        <v>419</v>
      </c>
      <c r="H8" s="73" t="s">
        <v>435</v>
      </c>
      <c r="I8" s="41">
        <f t="shared" si="0"/>
        <v>55000</v>
      </c>
      <c r="J8" s="42">
        <v>0</v>
      </c>
      <c r="K8" s="42">
        <v>0</v>
      </c>
      <c r="L8" s="42">
        <v>15000</v>
      </c>
      <c r="M8" s="42">
        <v>20000</v>
      </c>
      <c r="N8" s="42">
        <v>20000</v>
      </c>
      <c r="O8" s="73" t="s">
        <v>14</v>
      </c>
      <c r="P8" s="73" t="s">
        <v>436</v>
      </c>
      <c r="Q8" s="72" t="s">
        <v>437</v>
      </c>
    </row>
    <row r="9" spans="1:17" ht="90" x14ac:dyDescent="0.25">
      <c r="A9" s="104"/>
      <c r="B9" s="73" t="s">
        <v>673</v>
      </c>
      <c r="C9" s="73" t="s">
        <v>438</v>
      </c>
      <c r="D9" s="73" t="s">
        <v>831</v>
      </c>
      <c r="E9" s="90"/>
      <c r="F9" s="73" t="s">
        <v>439</v>
      </c>
      <c r="G9" s="73" t="s">
        <v>419</v>
      </c>
      <c r="H9" s="73" t="s">
        <v>440</v>
      </c>
      <c r="I9" s="41">
        <f t="shared" si="0"/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73" t="s">
        <v>16</v>
      </c>
      <c r="P9" s="73" t="s">
        <v>441</v>
      </c>
      <c r="Q9" s="73" t="s">
        <v>23</v>
      </c>
    </row>
    <row r="10" spans="1:17" ht="69.75" customHeight="1" x14ac:dyDescent="0.25">
      <c r="A10" s="104"/>
      <c r="B10" s="73" t="s">
        <v>673</v>
      </c>
      <c r="C10" s="73" t="s">
        <v>442</v>
      </c>
      <c r="D10" s="73" t="s">
        <v>832</v>
      </c>
      <c r="E10" s="90"/>
      <c r="F10" s="73" t="s">
        <v>680</v>
      </c>
      <c r="G10" s="73" t="s">
        <v>25</v>
      </c>
      <c r="H10" s="73" t="s">
        <v>443</v>
      </c>
      <c r="I10" s="41">
        <f t="shared" si="0"/>
        <v>275000</v>
      </c>
      <c r="J10" s="42">
        <v>55000</v>
      </c>
      <c r="K10" s="42">
        <v>55000</v>
      </c>
      <c r="L10" s="42">
        <v>55000</v>
      </c>
      <c r="M10" s="42">
        <v>55000</v>
      </c>
      <c r="N10" s="42">
        <v>55000</v>
      </c>
      <c r="O10" s="73" t="s">
        <v>16</v>
      </c>
      <c r="P10" s="73" t="s">
        <v>444</v>
      </c>
      <c r="Q10" s="72" t="s">
        <v>445</v>
      </c>
    </row>
    <row r="11" spans="1:17" ht="78" customHeight="1" x14ac:dyDescent="0.25">
      <c r="A11" s="104"/>
      <c r="B11" s="73" t="s">
        <v>674</v>
      </c>
      <c r="C11" s="73" t="s">
        <v>438</v>
      </c>
      <c r="D11" s="73" t="s">
        <v>446</v>
      </c>
      <c r="E11" s="90"/>
      <c r="F11" s="73" t="s">
        <v>447</v>
      </c>
      <c r="G11" s="73" t="s">
        <v>25</v>
      </c>
      <c r="H11" s="73" t="s">
        <v>448</v>
      </c>
      <c r="I11" s="41">
        <f t="shared" si="0"/>
        <v>115000</v>
      </c>
      <c r="J11" s="42">
        <v>23000</v>
      </c>
      <c r="K11" s="42">
        <v>23000</v>
      </c>
      <c r="L11" s="42">
        <v>23000</v>
      </c>
      <c r="M11" s="42">
        <v>23000</v>
      </c>
      <c r="N11" s="42">
        <v>23000</v>
      </c>
      <c r="O11" s="73" t="s">
        <v>16</v>
      </c>
      <c r="P11" s="73" t="s">
        <v>449</v>
      </c>
      <c r="Q11" s="72" t="s">
        <v>445</v>
      </c>
    </row>
    <row r="12" spans="1:17" ht="64.5" hidden="1" customHeight="1" x14ac:dyDescent="0.25">
      <c r="A12" s="104"/>
      <c r="B12" s="73"/>
      <c r="C12" s="73" t="s">
        <v>442</v>
      </c>
      <c r="D12" s="73"/>
      <c r="E12" s="106" t="s">
        <v>450</v>
      </c>
      <c r="F12" s="107" t="s">
        <v>451</v>
      </c>
      <c r="G12" s="107"/>
      <c r="H12" s="107"/>
      <c r="I12" s="41">
        <f t="shared" si="0"/>
        <v>50</v>
      </c>
      <c r="J12" s="42">
        <v>50</v>
      </c>
      <c r="K12" s="108"/>
      <c r="L12" s="108"/>
      <c r="M12" s="108"/>
      <c r="N12" s="108"/>
      <c r="O12" s="73" t="s">
        <v>14</v>
      </c>
      <c r="P12" s="107"/>
      <c r="Q12" s="109" t="s">
        <v>452</v>
      </c>
    </row>
    <row r="13" spans="1:17" ht="52.5" hidden="1" customHeight="1" x14ac:dyDescent="0.25">
      <c r="A13" s="104"/>
      <c r="B13" s="73"/>
      <c r="C13" s="73" t="s">
        <v>442</v>
      </c>
      <c r="D13" s="73"/>
      <c r="E13" s="106"/>
      <c r="F13" s="109" t="s">
        <v>453</v>
      </c>
      <c r="G13" s="109"/>
      <c r="H13" s="109"/>
      <c r="I13" s="41">
        <f t="shared" si="0"/>
        <v>50</v>
      </c>
      <c r="J13" s="42">
        <v>50</v>
      </c>
      <c r="K13" s="42"/>
      <c r="L13" s="42"/>
      <c r="M13" s="42"/>
      <c r="N13" s="42"/>
      <c r="O13" s="73" t="s">
        <v>14</v>
      </c>
      <c r="P13" s="109"/>
      <c r="Q13" s="109" t="s">
        <v>454</v>
      </c>
    </row>
    <row r="14" spans="1:17" ht="60" hidden="1" customHeight="1" x14ac:dyDescent="0.25">
      <c r="A14" s="104"/>
      <c r="B14" s="73"/>
      <c r="C14" s="73" t="s">
        <v>442</v>
      </c>
      <c r="D14" s="73"/>
      <c r="E14" s="106"/>
      <c r="F14" s="110" t="s">
        <v>455</v>
      </c>
      <c r="G14" s="111"/>
      <c r="H14" s="111"/>
      <c r="I14" s="41">
        <f t="shared" si="0"/>
        <v>50</v>
      </c>
      <c r="J14" s="42">
        <v>50</v>
      </c>
      <c r="K14" s="112"/>
      <c r="L14" s="112"/>
      <c r="M14" s="112"/>
      <c r="N14" s="112"/>
      <c r="O14" s="73" t="s">
        <v>16</v>
      </c>
      <c r="P14" s="111"/>
      <c r="Q14" s="110" t="s">
        <v>456</v>
      </c>
    </row>
    <row r="15" spans="1:17" ht="55.5" hidden="1" customHeight="1" x14ac:dyDescent="0.25">
      <c r="A15" s="104"/>
      <c r="B15" s="73"/>
      <c r="C15" s="73" t="s">
        <v>442</v>
      </c>
      <c r="D15" s="73"/>
      <c r="E15" s="106"/>
      <c r="F15" s="113"/>
      <c r="G15" s="114"/>
      <c r="H15" s="114"/>
      <c r="I15" s="41">
        <f t="shared" si="0"/>
        <v>50</v>
      </c>
      <c r="J15" s="42">
        <v>50</v>
      </c>
      <c r="K15" s="115"/>
      <c r="L15" s="115"/>
      <c r="M15" s="115"/>
      <c r="N15" s="115"/>
      <c r="O15" s="73"/>
      <c r="P15" s="114"/>
      <c r="Q15" s="113"/>
    </row>
    <row r="16" spans="1:17" ht="50.25" hidden="1" customHeight="1" x14ac:dyDescent="0.25">
      <c r="A16" s="104"/>
      <c r="B16" s="73"/>
      <c r="C16" s="73" t="s">
        <v>442</v>
      </c>
      <c r="D16" s="73"/>
      <c r="E16" s="106"/>
      <c r="F16" s="109" t="s">
        <v>457</v>
      </c>
      <c r="G16" s="109"/>
      <c r="H16" s="109"/>
      <c r="I16" s="41">
        <f t="shared" si="0"/>
        <v>50</v>
      </c>
      <c r="J16" s="42">
        <v>50</v>
      </c>
      <c r="K16" s="42"/>
      <c r="L16" s="42"/>
      <c r="M16" s="42"/>
      <c r="N16" s="42"/>
      <c r="O16" s="73" t="s">
        <v>14</v>
      </c>
      <c r="P16" s="109"/>
      <c r="Q16" s="116" t="s">
        <v>458</v>
      </c>
    </row>
    <row r="17" spans="1:17" ht="52.9" hidden="1" customHeight="1" x14ac:dyDescent="0.25">
      <c r="A17" s="104"/>
      <c r="B17" s="73"/>
      <c r="C17" s="73" t="s">
        <v>442</v>
      </c>
      <c r="D17" s="73"/>
      <c r="E17" s="117" t="s">
        <v>459</v>
      </c>
      <c r="F17" s="109" t="s">
        <v>460</v>
      </c>
      <c r="G17" s="118"/>
      <c r="H17" s="118"/>
      <c r="I17" s="41">
        <f t="shared" si="0"/>
        <v>50</v>
      </c>
      <c r="J17" s="42">
        <v>50</v>
      </c>
      <c r="K17" s="119"/>
      <c r="L17" s="119"/>
      <c r="M17" s="119"/>
      <c r="N17" s="119"/>
      <c r="O17" s="73" t="s">
        <v>461</v>
      </c>
      <c r="P17" s="118"/>
      <c r="Q17" s="116" t="s">
        <v>454</v>
      </c>
    </row>
    <row r="18" spans="1:17" ht="46.9" hidden="1" customHeight="1" x14ac:dyDescent="0.25">
      <c r="A18" s="104"/>
      <c r="B18" s="73"/>
      <c r="C18" s="73" t="s">
        <v>442</v>
      </c>
      <c r="D18" s="73"/>
      <c r="E18" s="120"/>
      <c r="F18" s="109" t="s">
        <v>462</v>
      </c>
      <c r="G18" s="109"/>
      <c r="H18" s="109"/>
      <c r="I18" s="41">
        <f t="shared" si="0"/>
        <v>50</v>
      </c>
      <c r="J18" s="42">
        <v>50</v>
      </c>
      <c r="K18" s="42"/>
      <c r="L18" s="42"/>
      <c r="M18" s="42"/>
      <c r="N18" s="42"/>
      <c r="O18" s="73" t="s">
        <v>14</v>
      </c>
      <c r="P18" s="109"/>
      <c r="Q18" s="116" t="s">
        <v>454</v>
      </c>
    </row>
    <row r="19" spans="1:17" ht="30" hidden="1" customHeight="1" x14ac:dyDescent="0.25">
      <c r="A19" s="104"/>
      <c r="B19" s="73"/>
      <c r="C19" s="73" t="s">
        <v>442</v>
      </c>
      <c r="D19" s="73"/>
      <c r="E19" s="121"/>
      <c r="F19" s="121"/>
      <c r="G19" s="121"/>
      <c r="H19" s="121"/>
      <c r="I19" s="41">
        <f t="shared" si="0"/>
        <v>50</v>
      </c>
      <c r="J19" s="42">
        <v>50</v>
      </c>
      <c r="K19" s="42"/>
      <c r="L19" s="42"/>
      <c r="M19" s="42"/>
      <c r="N19" s="42"/>
      <c r="O19" s="73"/>
      <c r="P19" s="121"/>
      <c r="Q19" s="121"/>
    </row>
    <row r="20" spans="1:17" ht="43.15" customHeight="1" x14ac:dyDescent="0.25">
      <c r="A20" s="104"/>
      <c r="B20" s="73" t="s">
        <v>673</v>
      </c>
      <c r="C20" s="73" t="s">
        <v>463</v>
      </c>
      <c r="D20" s="73" t="s">
        <v>823</v>
      </c>
      <c r="E20" s="122" t="s">
        <v>465</v>
      </c>
      <c r="F20" s="74" t="s">
        <v>466</v>
      </c>
      <c r="G20" s="73" t="s">
        <v>25</v>
      </c>
      <c r="H20" s="74" t="s">
        <v>467</v>
      </c>
      <c r="I20" s="41">
        <f t="shared" si="0"/>
        <v>10000</v>
      </c>
      <c r="J20" s="42">
        <v>0</v>
      </c>
      <c r="K20" s="42">
        <v>5000</v>
      </c>
      <c r="L20" s="42">
        <v>5000</v>
      </c>
      <c r="M20" s="42">
        <v>0</v>
      </c>
      <c r="N20" s="42">
        <v>0</v>
      </c>
      <c r="O20" s="73" t="s">
        <v>14</v>
      </c>
      <c r="P20" s="74" t="s">
        <v>468</v>
      </c>
      <c r="Q20" s="58" t="s">
        <v>469</v>
      </c>
    </row>
    <row r="21" spans="1:17" ht="52.5" customHeight="1" x14ac:dyDescent="0.25">
      <c r="A21" s="123"/>
      <c r="B21" s="73" t="s">
        <v>672</v>
      </c>
      <c r="C21" s="73" t="s">
        <v>442</v>
      </c>
      <c r="D21" s="73" t="s">
        <v>823</v>
      </c>
      <c r="E21" s="124"/>
      <c r="F21" s="74" t="s">
        <v>470</v>
      </c>
      <c r="G21" s="73" t="s">
        <v>158</v>
      </c>
      <c r="H21" s="58" t="s">
        <v>471</v>
      </c>
      <c r="I21" s="41">
        <f t="shared" si="0"/>
        <v>0</v>
      </c>
      <c r="J21" s="42">
        <v>0</v>
      </c>
      <c r="K21" s="125">
        <v>0</v>
      </c>
      <c r="L21" s="125">
        <v>0</v>
      </c>
      <c r="M21" s="125">
        <v>0</v>
      </c>
      <c r="N21" s="125">
        <v>0</v>
      </c>
      <c r="O21" s="73" t="s">
        <v>16</v>
      </c>
      <c r="P21" s="58" t="s">
        <v>471</v>
      </c>
      <c r="Q21" s="73" t="s">
        <v>23</v>
      </c>
    </row>
    <row r="22" spans="1:17" ht="55.5" customHeight="1" x14ac:dyDescent="0.25">
      <c r="A22" s="93" t="s">
        <v>472</v>
      </c>
      <c r="B22" s="73" t="s">
        <v>677</v>
      </c>
      <c r="C22" s="73" t="s">
        <v>442</v>
      </c>
      <c r="D22" s="73" t="s">
        <v>823</v>
      </c>
      <c r="E22" s="124"/>
      <c r="F22" s="74" t="s">
        <v>473</v>
      </c>
      <c r="G22" s="73" t="s">
        <v>25</v>
      </c>
      <c r="H22" s="58" t="s">
        <v>474</v>
      </c>
      <c r="I22" s="41">
        <f>J22+K22+L22+M22+N22</f>
        <v>100000</v>
      </c>
      <c r="J22" s="42">
        <v>20000</v>
      </c>
      <c r="K22" s="125">
        <v>20000</v>
      </c>
      <c r="L22" s="125">
        <v>20000</v>
      </c>
      <c r="M22" s="125">
        <v>20000</v>
      </c>
      <c r="N22" s="125">
        <v>20000</v>
      </c>
      <c r="O22" s="73" t="s">
        <v>16</v>
      </c>
      <c r="P22" s="58" t="s">
        <v>475</v>
      </c>
      <c r="Q22" s="58" t="s">
        <v>59</v>
      </c>
    </row>
    <row r="23" spans="1:17" ht="45" x14ac:dyDescent="0.25">
      <c r="A23" s="94"/>
      <c r="B23" s="73" t="s">
        <v>652</v>
      </c>
      <c r="C23" s="73" t="s">
        <v>442</v>
      </c>
      <c r="D23" s="73" t="s">
        <v>822</v>
      </c>
      <c r="E23" s="126"/>
      <c r="F23" s="74" t="s">
        <v>476</v>
      </c>
      <c r="G23" s="73" t="s">
        <v>158</v>
      </c>
      <c r="H23" s="73" t="s">
        <v>477</v>
      </c>
      <c r="I23" s="41">
        <f t="shared" si="0"/>
        <v>90000</v>
      </c>
      <c r="J23" s="42">
        <v>90000</v>
      </c>
      <c r="K23" s="42">
        <v>0</v>
      </c>
      <c r="L23" s="42">
        <v>0</v>
      </c>
      <c r="M23" s="42">
        <v>0</v>
      </c>
      <c r="N23" s="42">
        <v>0</v>
      </c>
      <c r="O23" s="73" t="s">
        <v>16</v>
      </c>
      <c r="P23" s="73" t="s">
        <v>478</v>
      </c>
      <c r="Q23" s="72" t="s">
        <v>479</v>
      </c>
    </row>
    <row r="24" spans="1:17" ht="53.25" customHeight="1" x14ac:dyDescent="0.25">
      <c r="A24" s="94"/>
      <c r="B24" s="73" t="s">
        <v>676</v>
      </c>
      <c r="C24" s="73" t="s">
        <v>442</v>
      </c>
      <c r="D24" s="73" t="s">
        <v>822</v>
      </c>
      <c r="E24" s="122" t="s">
        <v>480</v>
      </c>
      <c r="F24" s="74" t="s">
        <v>481</v>
      </c>
      <c r="G24" s="73" t="s">
        <v>158</v>
      </c>
      <c r="H24" s="58" t="s">
        <v>482</v>
      </c>
      <c r="I24" s="41">
        <f t="shared" si="0"/>
        <v>0</v>
      </c>
      <c r="J24" s="125">
        <v>0</v>
      </c>
      <c r="K24" s="125">
        <v>0</v>
      </c>
      <c r="L24" s="125">
        <v>0</v>
      </c>
      <c r="M24" s="42">
        <v>0</v>
      </c>
      <c r="N24" s="42">
        <v>0</v>
      </c>
      <c r="O24" s="73" t="s">
        <v>21</v>
      </c>
      <c r="P24" s="58" t="s">
        <v>483</v>
      </c>
      <c r="Q24" s="58" t="s">
        <v>59</v>
      </c>
    </row>
    <row r="25" spans="1:17" ht="60" x14ac:dyDescent="0.25">
      <c r="A25" s="94"/>
      <c r="B25" s="73" t="s">
        <v>678</v>
      </c>
      <c r="C25" s="73" t="s">
        <v>442</v>
      </c>
      <c r="D25" s="73" t="s">
        <v>822</v>
      </c>
      <c r="E25" s="124"/>
      <c r="F25" s="74" t="s">
        <v>484</v>
      </c>
      <c r="G25" s="73" t="s">
        <v>158</v>
      </c>
      <c r="H25" s="58" t="s">
        <v>485</v>
      </c>
      <c r="I25" s="41">
        <f t="shared" si="0"/>
        <v>0</v>
      </c>
      <c r="J25" s="42">
        <v>0</v>
      </c>
      <c r="K25" s="56">
        <v>0</v>
      </c>
      <c r="L25" s="56">
        <v>0</v>
      </c>
      <c r="M25" s="56">
        <v>0</v>
      </c>
      <c r="N25" s="56">
        <v>0</v>
      </c>
      <c r="O25" s="73" t="s">
        <v>16</v>
      </c>
      <c r="P25" s="58" t="s">
        <v>486</v>
      </c>
      <c r="Q25" s="58" t="s">
        <v>59</v>
      </c>
    </row>
    <row r="26" spans="1:17" ht="45" x14ac:dyDescent="0.25">
      <c r="A26" s="94"/>
      <c r="B26" s="73" t="s">
        <v>676</v>
      </c>
      <c r="C26" s="73" t="s">
        <v>463</v>
      </c>
      <c r="D26" s="73" t="s">
        <v>822</v>
      </c>
      <c r="E26" s="124"/>
      <c r="F26" s="72" t="s">
        <v>487</v>
      </c>
      <c r="G26" s="73" t="s">
        <v>158</v>
      </c>
      <c r="H26" s="72" t="s">
        <v>488</v>
      </c>
      <c r="I26" s="41">
        <f t="shared" si="0"/>
        <v>120000</v>
      </c>
      <c r="J26" s="42">
        <v>0</v>
      </c>
      <c r="K26" s="42">
        <v>30000</v>
      </c>
      <c r="L26" s="42">
        <v>30000</v>
      </c>
      <c r="M26" s="42">
        <v>30000</v>
      </c>
      <c r="N26" s="42">
        <v>30000</v>
      </c>
      <c r="O26" s="73" t="s">
        <v>14</v>
      </c>
      <c r="P26" s="72" t="s">
        <v>489</v>
      </c>
      <c r="Q26" s="72" t="s">
        <v>490</v>
      </c>
    </row>
    <row r="27" spans="1:17" ht="60" x14ac:dyDescent="0.25">
      <c r="A27" s="94"/>
      <c r="B27" s="73" t="s">
        <v>672</v>
      </c>
      <c r="C27" s="73" t="s">
        <v>442</v>
      </c>
      <c r="D27" s="73" t="s">
        <v>192</v>
      </c>
      <c r="E27" s="124"/>
      <c r="F27" s="72" t="s">
        <v>491</v>
      </c>
      <c r="G27" s="73" t="s">
        <v>158</v>
      </c>
      <c r="H27" s="72" t="s">
        <v>769</v>
      </c>
      <c r="I27" s="41">
        <f t="shared" si="0"/>
        <v>2000</v>
      </c>
      <c r="J27" s="42">
        <v>2000</v>
      </c>
      <c r="K27" s="56">
        <v>0</v>
      </c>
      <c r="L27" s="56">
        <v>0</v>
      </c>
      <c r="M27" s="56">
        <v>0</v>
      </c>
      <c r="N27" s="56">
        <v>0</v>
      </c>
      <c r="O27" s="73" t="s">
        <v>16</v>
      </c>
      <c r="P27" s="72" t="s">
        <v>770</v>
      </c>
      <c r="Q27" s="73" t="s">
        <v>23</v>
      </c>
    </row>
    <row r="28" spans="1:17" ht="60" x14ac:dyDescent="0.25">
      <c r="A28" s="94"/>
      <c r="B28" s="73" t="s">
        <v>679</v>
      </c>
      <c r="C28" s="73" t="s">
        <v>492</v>
      </c>
      <c r="D28" s="73" t="s">
        <v>464</v>
      </c>
      <c r="E28" s="124"/>
      <c r="F28" s="58" t="s">
        <v>493</v>
      </c>
      <c r="G28" s="73" t="s">
        <v>231</v>
      </c>
      <c r="H28" s="72" t="s">
        <v>494</v>
      </c>
      <c r="I28" s="41">
        <f t="shared" si="0"/>
        <v>350000</v>
      </c>
      <c r="J28" s="41">
        <v>0</v>
      </c>
      <c r="K28" s="41">
        <v>350000</v>
      </c>
      <c r="L28" s="41">
        <v>0</v>
      </c>
      <c r="M28" s="127">
        <v>0</v>
      </c>
      <c r="N28" s="127">
        <v>0</v>
      </c>
      <c r="O28" s="73" t="s">
        <v>14</v>
      </c>
      <c r="P28" s="72" t="s">
        <v>495</v>
      </c>
      <c r="Q28" s="72" t="s">
        <v>426</v>
      </c>
    </row>
    <row r="29" spans="1:17" ht="60" x14ac:dyDescent="0.25">
      <c r="A29" s="95"/>
      <c r="B29" s="73" t="s">
        <v>679</v>
      </c>
      <c r="C29" s="73" t="s">
        <v>492</v>
      </c>
      <c r="D29" s="73" t="s">
        <v>192</v>
      </c>
      <c r="E29" s="126"/>
      <c r="F29" s="72" t="s">
        <v>681</v>
      </c>
      <c r="G29" s="73" t="s">
        <v>682</v>
      </c>
      <c r="H29" s="72" t="s">
        <v>496</v>
      </c>
      <c r="I29" s="41">
        <f t="shared" si="0"/>
        <v>1150000</v>
      </c>
      <c r="J29" s="41">
        <v>0</v>
      </c>
      <c r="K29" s="41">
        <v>800000</v>
      </c>
      <c r="L29" s="41">
        <v>350000</v>
      </c>
      <c r="M29" s="68">
        <v>0</v>
      </c>
      <c r="N29" s="68">
        <v>0</v>
      </c>
      <c r="O29" s="72" t="s">
        <v>14</v>
      </c>
      <c r="P29" s="72" t="s">
        <v>496</v>
      </c>
      <c r="Q29" s="72" t="s">
        <v>426</v>
      </c>
    </row>
    <row r="30" spans="1:17" ht="32.450000000000003" hidden="1" customHeight="1" x14ac:dyDescent="0.25">
      <c r="A30" s="30"/>
      <c r="B30" s="30"/>
      <c r="C30" s="30"/>
      <c r="D30" s="30"/>
      <c r="E30" s="128" t="s">
        <v>497</v>
      </c>
      <c r="F30" s="93" t="s">
        <v>498</v>
      </c>
      <c r="G30" s="74"/>
      <c r="H30" s="74"/>
      <c r="I30" s="74"/>
      <c r="J30" s="74"/>
      <c r="K30" s="74"/>
      <c r="L30" s="74"/>
      <c r="M30" s="74"/>
      <c r="N30" s="74"/>
      <c r="O30" s="93" t="s">
        <v>14</v>
      </c>
      <c r="P30" s="74"/>
      <c r="Q30" s="93" t="s">
        <v>499</v>
      </c>
    </row>
    <row r="31" spans="1:17" ht="32.450000000000003" hidden="1" customHeight="1" x14ac:dyDescent="0.25">
      <c r="A31" s="30"/>
      <c r="B31" s="30"/>
      <c r="C31" s="30"/>
      <c r="D31" s="30"/>
      <c r="E31" s="129"/>
      <c r="F31" s="94"/>
      <c r="G31" s="75"/>
      <c r="H31" s="75"/>
      <c r="I31" s="75"/>
      <c r="J31" s="75"/>
      <c r="K31" s="75"/>
      <c r="L31" s="75"/>
      <c r="M31" s="75"/>
      <c r="N31" s="75"/>
      <c r="O31" s="94"/>
      <c r="P31" s="75"/>
      <c r="Q31" s="94"/>
    </row>
    <row r="32" spans="1:17" ht="32.450000000000003" hidden="1" customHeight="1" x14ac:dyDescent="0.25">
      <c r="A32" s="30"/>
      <c r="B32" s="30"/>
      <c r="C32" s="30"/>
      <c r="D32" s="30"/>
      <c r="E32" s="129"/>
      <c r="F32" s="94"/>
      <c r="G32" s="75"/>
      <c r="H32" s="75"/>
      <c r="I32" s="75"/>
      <c r="J32" s="75"/>
      <c r="K32" s="75"/>
      <c r="L32" s="75"/>
      <c r="M32" s="75"/>
      <c r="N32" s="75"/>
      <c r="O32" s="94"/>
      <c r="P32" s="75"/>
      <c r="Q32" s="94"/>
    </row>
    <row r="33" spans="1:17" ht="32.450000000000003" hidden="1" customHeight="1" x14ac:dyDescent="0.25">
      <c r="A33" s="30"/>
      <c r="B33" s="30"/>
      <c r="C33" s="30"/>
      <c r="D33" s="30"/>
      <c r="E33" s="129"/>
      <c r="F33" s="95"/>
      <c r="G33" s="76"/>
      <c r="H33" s="76"/>
      <c r="I33" s="76"/>
      <c r="J33" s="76"/>
      <c r="K33" s="76"/>
      <c r="L33" s="76"/>
      <c r="M33" s="76"/>
      <c r="N33" s="76"/>
      <c r="O33" s="95"/>
      <c r="P33" s="76"/>
      <c r="Q33" s="95"/>
    </row>
    <row r="34" spans="1:17" ht="32.450000000000003" hidden="1" customHeight="1" x14ac:dyDescent="0.25">
      <c r="A34" s="30"/>
      <c r="B34" s="30"/>
      <c r="C34" s="30"/>
      <c r="D34" s="30"/>
      <c r="E34" s="129"/>
      <c r="F34" s="73" t="s">
        <v>500</v>
      </c>
      <c r="G34" s="73"/>
      <c r="H34" s="73"/>
      <c r="I34" s="73"/>
      <c r="J34" s="73"/>
      <c r="K34" s="73"/>
      <c r="L34" s="73"/>
      <c r="M34" s="73"/>
      <c r="N34" s="73"/>
      <c r="O34" s="73" t="s">
        <v>21</v>
      </c>
      <c r="P34" s="73"/>
      <c r="Q34" s="73" t="s">
        <v>501</v>
      </c>
    </row>
    <row r="35" spans="1:17" ht="69" hidden="1" customHeight="1" x14ac:dyDescent="0.25">
      <c r="A35" s="30"/>
      <c r="B35" s="30"/>
      <c r="C35" s="30"/>
      <c r="D35" s="30"/>
      <c r="E35" s="129"/>
      <c r="F35" s="130" t="s">
        <v>502</v>
      </c>
      <c r="G35" s="130"/>
      <c r="H35" s="130"/>
      <c r="I35" s="130"/>
      <c r="J35" s="130"/>
      <c r="K35" s="130"/>
      <c r="L35" s="130"/>
      <c r="M35" s="130"/>
      <c r="N35" s="130"/>
      <c r="O35" s="73" t="s">
        <v>14</v>
      </c>
      <c r="P35" s="73"/>
      <c r="Q35" s="73" t="s">
        <v>503</v>
      </c>
    </row>
    <row r="36" spans="1:17" ht="69" hidden="1" customHeight="1" x14ac:dyDescent="0.25">
      <c r="A36" s="30"/>
      <c r="B36" s="30"/>
      <c r="C36" s="30"/>
      <c r="D36" s="30"/>
      <c r="E36" s="129"/>
      <c r="F36" s="130" t="s">
        <v>504</v>
      </c>
      <c r="G36" s="130"/>
      <c r="H36" s="130"/>
      <c r="I36" s="130"/>
      <c r="J36" s="130"/>
      <c r="K36" s="130"/>
      <c r="L36" s="130"/>
      <c r="M36" s="130"/>
      <c r="N36" s="130"/>
      <c r="O36" s="73" t="s">
        <v>14</v>
      </c>
      <c r="P36" s="73"/>
      <c r="Q36" s="73" t="s">
        <v>503</v>
      </c>
    </row>
    <row r="37" spans="1:17" ht="32.450000000000003" hidden="1" customHeight="1" x14ac:dyDescent="0.25">
      <c r="A37" s="30"/>
      <c r="B37" s="30"/>
      <c r="C37" s="30"/>
      <c r="D37" s="30"/>
      <c r="E37" s="129"/>
      <c r="F37" s="131" t="s">
        <v>505</v>
      </c>
      <c r="G37" s="130"/>
      <c r="H37" s="130"/>
      <c r="I37" s="130"/>
      <c r="J37" s="130"/>
      <c r="K37" s="130"/>
      <c r="L37" s="130"/>
      <c r="M37" s="130"/>
      <c r="N37" s="130"/>
      <c r="O37" s="93" t="s">
        <v>14</v>
      </c>
      <c r="P37" s="74"/>
      <c r="Q37" s="93" t="s">
        <v>506</v>
      </c>
    </row>
    <row r="38" spans="1:17" ht="32.450000000000003" hidden="1" customHeight="1" x14ac:dyDescent="0.25">
      <c r="A38" s="30"/>
      <c r="B38" s="30"/>
      <c r="C38" s="30"/>
      <c r="D38" s="30"/>
      <c r="E38" s="132"/>
      <c r="F38" s="133"/>
      <c r="G38" s="134"/>
      <c r="H38" s="134"/>
      <c r="I38" s="134"/>
      <c r="J38" s="134"/>
      <c r="K38" s="134"/>
      <c r="L38" s="134"/>
      <c r="M38" s="134"/>
      <c r="N38" s="134"/>
      <c r="O38" s="95"/>
      <c r="P38" s="76"/>
      <c r="Q38" s="95"/>
    </row>
    <row r="39" spans="1:17" ht="32.450000000000003" hidden="1" customHeight="1" x14ac:dyDescent="0.25">
      <c r="A39" s="30"/>
      <c r="B39" s="30"/>
      <c r="C39" s="30"/>
      <c r="D39" s="30"/>
      <c r="E39" s="73" t="s">
        <v>507</v>
      </c>
      <c r="F39" s="73" t="s">
        <v>507</v>
      </c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</row>
    <row r="40" spans="1:17" ht="32.450000000000003" hidden="1" customHeight="1" x14ac:dyDescent="0.25">
      <c r="A40" s="30"/>
      <c r="B40" s="30"/>
      <c r="C40" s="30"/>
      <c r="D40" s="30"/>
      <c r="E40" s="73" t="s">
        <v>507</v>
      </c>
      <c r="F40" s="73" t="s">
        <v>507</v>
      </c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</row>
    <row r="41" spans="1:17" ht="32.450000000000003" hidden="1" customHeight="1" x14ac:dyDescent="0.25">
      <c r="A41" s="30"/>
      <c r="B41" s="30"/>
      <c r="C41" s="30"/>
      <c r="D41" s="30"/>
      <c r="E41" s="73" t="s">
        <v>507</v>
      </c>
      <c r="F41" s="73" t="s">
        <v>507</v>
      </c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</row>
    <row r="42" spans="1:17" ht="32.450000000000003" hidden="1" customHeight="1" x14ac:dyDescent="0.25">
      <c r="A42" s="30"/>
      <c r="B42" s="30"/>
      <c r="C42" s="30"/>
      <c r="D42" s="30"/>
      <c r="E42" s="73" t="s">
        <v>507</v>
      </c>
      <c r="F42" s="73" t="s">
        <v>507</v>
      </c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</row>
    <row r="43" spans="1:17" ht="32.450000000000003" hidden="1" customHeight="1" x14ac:dyDescent="0.25">
      <c r="A43" s="30"/>
      <c r="B43" s="30"/>
      <c r="C43" s="30"/>
      <c r="D43" s="30"/>
      <c r="E43" s="73" t="s">
        <v>507</v>
      </c>
      <c r="F43" s="73" t="s">
        <v>507</v>
      </c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</row>
    <row r="44" spans="1:17" ht="32.450000000000003" hidden="1" customHeight="1" x14ac:dyDescent="0.25">
      <c r="A44" s="30"/>
      <c r="B44" s="30"/>
      <c r="C44" s="30"/>
      <c r="D44" s="30"/>
      <c r="E44" s="73" t="s">
        <v>507</v>
      </c>
      <c r="F44" s="73" t="s">
        <v>507</v>
      </c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</row>
    <row r="45" spans="1:17" ht="32.450000000000003" hidden="1" customHeight="1" x14ac:dyDescent="0.25">
      <c r="A45" s="30"/>
      <c r="B45" s="30"/>
      <c r="C45" s="30"/>
      <c r="D45" s="30"/>
      <c r="E45" s="73" t="s">
        <v>507</v>
      </c>
      <c r="F45" s="73" t="s">
        <v>507</v>
      </c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</row>
    <row r="46" spans="1:17" ht="32.450000000000003" hidden="1" customHeight="1" x14ac:dyDescent="0.25">
      <c r="A46" s="30"/>
      <c r="B46" s="30"/>
      <c r="C46" s="30"/>
      <c r="D46" s="30"/>
      <c r="E46" s="73" t="s">
        <v>507</v>
      </c>
      <c r="F46" s="73" t="s">
        <v>507</v>
      </c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</row>
    <row r="47" spans="1:17" ht="32.450000000000003" hidden="1" customHeight="1" x14ac:dyDescent="0.25">
      <c r="A47" s="30"/>
      <c r="B47" s="30"/>
      <c r="C47" s="30"/>
      <c r="D47" s="30"/>
      <c r="E47" s="73" t="s">
        <v>507</v>
      </c>
      <c r="F47" s="73" t="s">
        <v>507</v>
      </c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</row>
    <row r="48" spans="1:17" ht="32.450000000000003" hidden="1" customHeight="1" x14ac:dyDescent="0.25">
      <c r="A48" s="30"/>
      <c r="B48" s="30"/>
      <c r="C48" s="30"/>
      <c r="D48" s="30"/>
      <c r="E48" s="73" t="s">
        <v>507</v>
      </c>
      <c r="F48" s="73" t="s">
        <v>507</v>
      </c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</row>
    <row r="49" spans="1:17" ht="32.450000000000003" hidden="1" customHeight="1" x14ac:dyDescent="0.25">
      <c r="A49" s="30"/>
      <c r="B49" s="30"/>
      <c r="C49" s="30"/>
      <c r="D49" s="30"/>
      <c r="E49" s="73" t="s">
        <v>507</v>
      </c>
      <c r="F49" s="73" t="s">
        <v>507</v>
      </c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</row>
    <row r="50" spans="1:17" ht="32.450000000000003" hidden="1" customHeight="1" x14ac:dyDescent="0.25">
      <c r="A50" s="30"/>
      <c r="B50" s="30"/>
      <c r="C50" s="30"/>
      <c r="D50" s="30"/>
      <c r="E50" s="73" t="s">
        <v>507</v>
      </c>
      <c r="F50" s="73" t="s">
        <v>507</v>
      </c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</row>
    <row r="51" spans="1:17" ht="32.450000000000003" hidden="1" customHeight="1" x14ac:dyDescent="0.25">
      <c r="A51" s="30"/>
      <c r="B51" s="30"/>
      <c r="C51" s="30"/>
      <c r="D51" s="30"/>
      <c r="E51" s="73" t="s">
        <v>507</v>
      </c>
      <c r="F51" s="73" t="s">
        <v>507</v>
      </c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</row>
    <row r="52" spans="1:17" ht="32.450000000000003" hidden="1" customHeight="1" x14ac:dyDescent="0.25">
      <c r="A52" s="30"/>
      <c r="B52" s="30"/>
      <c r="C52" s="30"/>
      <c r="D52" s="30"/>
      <c r="E52" s="73" t="s">
        <v>507</v>
      </c>
      <c r="F52" s="73" t="s">
        <v>507</v>
      </c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</row>
    <row r="53" spans="1:17" ht="32.450000000000003" hidden="1" customHeight="1" x14ac:dyDescent="0.25">
      <c r="A53" s="30"/>
      <c r="B53" s="30"/>
      <c r="C53" s="30"/>
      <c r="D53" s="30"/>
      <c r="E53" s="73" t="s">
        <v>507</v>
      </c>
      <c r="F53" s="73" t="s">
        <v>507</v>
      </c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</row>
    <row r="54" spans="1:17" ht="32.450000000000003" hidden="1" customHeight="1" x14ac:dyDescent="0.25">
      <c r="A54" s="30"/>
      <c r="B54" s="30"/>
      <c r="C54" s="30"/>
      <c r="D54" s="30"/>
      <c r="E54" s="73" t="s">
        <v>507</v>
      </c>
      <c r="F54" s="73" t="s">
        <v>507</v>
      </c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</row>
    <row r="55" spans="1:17" ht="32.450000000000003" hidden="1" customHeight="1" x14ac:dyDescent="0.25">
      <c r="A55" s="30"/>
      <c r="B55" s="30"/>
      <c r="C55" s="30"/>
      <c r="D55" s="30"/>
      <c r="E55" s="73" t="s">
        <v>507</v>
      </c>
      <c r="F55" s="73" t="s">
        <v>507</v>
      </c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</row>
    <row r="56" spans="1:17" ht="32.450000000000003" hidden="1" customHeight="1" x14ac:dyDescent="0.25">
      <c r="A56" s="30"/>
      <c r="B56" s="30"/>
      <c r="C56" s="30"/>
      <c r="D56" s="30"/>
      <c r="E56" s="73" t="s">
        <v>507</v>
      </c>
      <c r="F56" s="73" t="s">
        <v>507</v>
      </c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</row>
    <row r="57" spans="1:17" ht="32.450000000000003" hidden="1" customHeight="1" x14ac:dyDescent="0.25">
      <c r="A57" s="30"/>
      <c r="B57" s="30"/>
      <c r="C57" s="30"/>
      <c r="D57" s="30"/>
      <c r="E57" s="73" t="s">
        <v>507</v>
      </c>
      <c r="F57" s="73" t="s">
        <v>507</v>
      </c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</row>
    <row r="58" spans="1:17" ht="32.450000000000003" hidden="1" customHeight="1" x14ac:dyDescent="0.25">
      <c r="A58" s="30"/>
      <c r="B58" s="30"/>
      <c r="C58" s="30"/>
      <c r="D58" s="30"/>
      <c r="E58" s="73" t="s">
        <v>507</v>
      </c>
      <c r="F58" s="73" t="s">
        <v>507</v>
      </c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</row>
    <row r="59" spans="1:17" ht="32.450000000000003" hidden="1" customHeight="1" x14ac:dyDescent="0.25">
      <c r="A59" s="30"/>
      <c r="B59" s="30"/>
      <c r="C59" s="30"/>
      <c r="D59" s="30"/>
      <c r="E59" s="73" t="s">
        <v>507</v>
      </c>
      <c r="F59" s="73" t="s">
        <v>507</v>
      </c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</row>
    <row r="60" spans="1:17" ht="32.450000000000003" hidden="1" customHeight="1" x14ac:dyDescent="0.25">
      <c r="A60" s="30"/>
      <c r="B60" s="30"/>
      <c r="C60" s="30"/>
      <c r="D60" s="30"/>
      <c r="E60" s="73" t="s">
        <v>507</v>
      </c>
      <c r="F60" s="73" t="s">
        <v>507</v>
      </c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</row>
    <row r="61" spans="1:17" ht="32.450000000000003" hidden="1" customHeight="1" x14ac:dyDescent="0.25">
      <c r="A61" s="30"/>
      <c r="B61" s="30"/>
      <c r="C61" s="30"/>
      <c r="D61" s="30"/>
      <c r="E61" s="73" t="s">
        <v>507</v>
      </c>
      <c r="F61" s="73" t="s">
        <v>507</v>
      </c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</row>
    <row r="62" spans="1:17" ht="32.450000000000003" hidden="1" customHeight="1" x14ac:dyDescent="0.25">
      <c r="A62" s="30"/>
      <c r="B62" s="30"/>
      <c r="C62" s="30"/>
      <c r="D62" s="30"/>
      <c r="E62" s="73" t="s">
        <v>507</v>
      </c>
      <c r="F62" s="73" t="s">
        <v>507</v>
      </c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</row>
    <row r="63" spans="1:17" ht="32.450000000000003" hidden="1" customHeight="1" x14ac:dyDescent="0.25">
      <c r="A63" s="30"/>
      <c r="B63" s="30"/>
      <c r="C63" s="30"/>
      <c r="D63" s="30"/>
      <c r="E63" s="73" t="s">
        <v>507</v>
      </c>
      <c r="F63" s="73" t="s">
        <v>507</v>
      </c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</row>
    <row r="64" spans="1:17" ht="32.450000000000003" hidden="1" customHeight="1" x14ac:dyDescent="0.25">
      <c r="A64" s="30"/>
      <c r="B64" s="30"/>
      <c r="C64" s="30"/>
      <c r="D64" s="30"/>
      <c r="E64" s="73" t="s">
        <v>507</v>
      </c>
      <c r="F64" s="73" t="s">
        <v>507</v>
      </c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</row>
    <row r="65" spans="1:17" ht="32.450000000000003" hidden="1" customHeight="1" x14ac:dyDescent="0.25">
      <c r="A65" s="30"/>
      <c r="B65" s="30"/>
      <c r="C65" s="30"/>
      <c r="D65" s="30"/>
      <c r="E65" s="73" t="s">
        <v>507</v>
      </c>
      <c r="F65" s="73" t="s">
        <v>507</v>
      </c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</row>
    <row r="66" spans="1:17" ht="32.450000000000003" hidden="1" customHeight="1" x14ac:dyDescent="0.25">
      <c r="A66" s="30"/>
      <c r="B66" s="30"/>
      <c r="C66" s="30"/>
      <c r="D66" s="30"/>
      <c r="E66" s="73" t="s">
        <v>507</v>
      </c>
      <c r="F66" s="73" t="s">
        <v>507</v>
      </c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</row>
    <row r="67" spans="1:17" ht="32.450000000000003" hidden="1" customHeight="1" x14ac:dyDescent="0.25">
      <c r="A67" s="30"/>
      <c r="B67" s="30"/>
      <c r="C67" s="30"/>
      <c r="D67" s="30"/>
      <c r="E67" s="73" t="s">
        <v>507</v>
      </c>
      <c r="F67" s="73" t="s">
        <v>507</v>
      </c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</row>
    <row r="68" spans="1:17" ht="32.450000000000003" hidden="1" customHeight="1" x14ac:dyDescent="0.25">
      <c r="A68" s="30"/>
      <c r="B68" s="30"/>
      <c r="C68" s="30"/>
      <c r="D68" s="30"/>
      <c r="E68" s="73" t="s">
        <v>507</v>
      </c>
      <c r="F68" s="73" t="s">
        <v>507</v>
      </c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</row>
    <row r="69" spans="1:17" ht="32.450000000000003" hidden="1" customHeight="1" x14ac:dyDescent="0.25">
      <c r="A69" s="30"/>
      <c r="B69" s="30"/>
      <c r="C69" s="30"/>
      <c r="D69" s="30"/>
      <c r="E69" s="73" t="s">
        <v>507</v>
      </c>
      <c r="F69" s="73" t="s">
        <v>507</v>
      </c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</row>
    <row r="70" spans="1:17" ht="32.450000000000003" hidden="1" customHeight="1" x14ac:dyDescent="0.25">
      <c r="A70" s="30"/>
      <c r="B70" s="30"/>
      <c r="C70" s="30"/>
      <c r="D70" s="30"/>
      <c r="E70" s="73" t="s">
        <v>507</v>
      </c>
      <c r="F70" s="73" t="s">
        <v>507</v>
      </c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</row>
    <row r="71" spans="1:17" ht="32.450000000000003" hidden="1" customHeight="1" x14ac:dyDescent="0.25">
      <c r="A71" s="30"/>
      <c r="B71" s="30"/>
      <c r="C71" s="30"/>
      <c r="D71" s="30"/>
      <c r="E71" s="73" t="s">
        <v>507</v>
      </c>
      <c r="F71" s="73" t="s">
        <v>507</v>
      </c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</row>
    <row r="72" spans="1:17" ht="32.450000000000003" hidden="1" customHeight="1" x14ac:dyDescent="0.25">
      <c r="A72" s="30"/>
      <c r="B72" s="30"/>
      <c r="C72" s="30"/>
      <c r="D72" s="30"/>
      <c r="E72" s="73" t="s">
        <v>507</v>
      </c>
      <c r="F72" s="73" t="s">
        <v>507</v>
      </c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</row>
    <row r="73" spans="1:17" ht="32.450000000000003" hidden="1" customHeight="1" x14ac:dyDescent="0.25">
      <c r="A73" s="30"/>
      <c r="B73" s="30"/>
      <c r="C73" s="30"/>
      <c r="D73" s="30"/>
      <c r="E73" s="73" t="s">
        <v>507</v>
      </c>
      <c r="F73" s="73" t="s">
        <v>507</v>
      </c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</row>
    <row r="74" spans="1:17" ht="32.450000000000003" hidden="1" customHeight="1" x14ac:dyDescent="0.25">
      <c r="A74" s="30"/>
      <c r="B74" s="30"/>
      <c r="C74" s="30"/>
      <c r="D74" s="30"/>
      <c r="E74" s="73" t="s">
        <v>507</v>
      </c>
      <c r="F74" s="73" t="s">
        <v>507</v>
      </c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</row>
    <row r="75" spans="1:17" ht="32.450000000000003" hidden="1" customHeight="1" x14ac:dyDescent="0.25">
      <c r="A75" s="30"/>
      <c r="B75" s="30"/>
      <c r="C75" s="30"/>
      <c r="D75" s="30"/>
      <c r="E75" s="73" t="s">
        <v>507</v>
      </c>
      <c r="F75" s="73" t="s">
        <v>507</v>
      </c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</row>
    <row r="76" spans="1:17" ht="32.450000000000003" hidden="1" customHeight="1" x14ac:dyDescent="0.25">
      <c r="A76" s="30"/>
      <c r="B76" s="30"/>
      <c r="C76" s="30"/>
      <c r="D76" s="30"/>
      <c r="E76" s="73" t="s">
        <v>507</v>
      </c>
      <c r="F76" s="73" t="s">
        <v>507</v>
      </c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</row>
    <row r="77" spans="1:17" ht="32.450000000000003" hidden="1" customHeight="1" x14ac:dyDescent="0.25">
      <c r="A77" s="30"/>
      <c r="B77" s="30"/>
      <c r="C77" s="30"/>
      <c r="D77" s="30"/>
      <c r="E77" s="73" t="s">
        <v>507</v>
      </c>
      <c r="F77" s="73" t="s">
        <v>507</v>
      </c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</row>
    <row r="78" spans="1:17" ht="32.450000000000003" hidden="1" customHeight="1" x14ac:dyDescent="0.25">
      <c r="A78" s="30"/>
      <c r="B78" s="30"/>
      <c r="C78" s="30"/>
      <c r="D78" s="30"/>
      <c r="E78" s="73" t="s">
        <v>507</v>
      </c>
      <c r="F78" s="73" t="s">
        <v>507</v>
      </c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</row>
    <row r="79" spans="1:17" ht="32.450000000000003" hidden="1" customHeight="1" x14ac:dyDescent="0.25">
      <c r="A79" s="30"/>
      <c r="B79" s="30"/>
      <c r="C79" s="30"/>
      <c r="D79" s="30"/>
      <c r="E79" s="73" t="s">
        <v>507</v>
      </c>
      <c r="F79" s="73" t="s">
        <v>507</v>
      </c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</row>
    <row r="80" spans="1:17" ht="32.450000000000003" hidden="1" customHeight="1" x14ac:dyDescent="0.25">
      <c r="A80" s="30"/>
      <c r="B80" s="30"/>
      <c r="C80" s="30"/>
      <c r="D80" s="30"/>
      <c r="E80" s="73" t="s">
        <v>507</v>
      </c>
      <c r="F80" s="73" t="s">
        <v>507</v>
      </c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</row>
    <row r="81" spans="1:17" ht="32.450000000000003" hidden="1" customHeight="1" x14ac:dyDescent="0.25">
      <c r="A81" s="30"/>
      <c r="B81" s="30"/>
      <c r="C81" s="30"/>
      <c r="D81" s="30"/>
      <c r="E81" s="73" t="s">
        <v>507</v>
      </c>
      <c r="F81" s="73" t="s">
        <v>507</v>
      </c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</row>
    <row r="82" spans="1:17" ht="32.450000000000003" hidden="1" customHeight="1" x14ac:dyDescent="0.25">
      <c r="A82" s="30"/>
      <c r="B82" s="30"/>
      <c r="C82" s="30"/>
      <c r="D82" s="30"/>
      <c r="E82" s="73" t="s">
        <v>507</v>
      </c>
      <c r="F82" s="73" t="s">
        <v>507</v>
      </c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</row>
    <row r="83" spans="1:17" ht="32.450000000000003" hidden="1" customHeight="1" x14ac:dyDescent="0.25">
      <c r="A83" s="30"/>
      <c r="B83" s="30"/>
      <c r="C83" s="30"/>
      <c r="D83" s="30"/>
      <c r="E83" s="73" t="s">
        <v>507</v>
      </c>
      <c r="F83" s="73" t="s">
        <v>507</v>
      </c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</row>
    <row r="84" spans="1:17" ht="32.450000000000003" hidden="1" customHeight="1" x14ac:dyDescent="0.25">
      <c r="A84" s="30"/>
      <c r="B84" s="30"/>
      <c r="C84" s="30"/>
      <c r="D84" s="30"/>
      <c r="E84" s="73" t="s">
        <v>507</v>
      </c>
      <c r="F84" s="73" t="s">
        <v>507</v>
      </c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</row>
    <row r="85" spans="1:17" ht="32.450000000000003" hidden="1" customHeight="1" x14ac:dyDescent="0.25">
      <c r="A85" s="30"/>
      <c r="B85" s="30"/>
      <c r="C85" s="30"/>
      <c r="D85" s="30"/>
      <c r="E85" s="73" t="s">
        <v>507</v>
      </c>
      <c r="F85" s="73" t="s">
        <v>507</v>
      </c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</row>
    <row r="86" spans="1:17" ht="32.450000000000003" hidden="1" customHeight="1" x14ac:dyDescent="0.25">
      <c r="A86" s="30"/>
      <c r="B86" s="30"/>
      <c r="C86" s="30"/>
      <c r="D86" s="30"/>
      <c r="E86" s="73" t="s">
        <v>507</v>
      </c>
      <c r="F86" s="73" t="s">
        <v>507</v>
      </c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</row>
    <row r="87" spans="1:17" ht="32.450000000000003" hidden="1" customHeight="1" x14ac:dyDescent="0.25">
      <c r="A87" s="30"/>
      <c r="B87" s="30"/>
      <c r="C87" s="30"/>
      <c r="D87" s="30"/>
      <c r="E87" s="73" t="s">
        <v>507</v>
      </c>
      <c r="F87" s="73" t="s">
        <v>507</v>
      </c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</row>
    <row r="88" spans="1:17" ht="32.450000000000003" hidden="1" customHeight="1" x14ac:dyDescent="0.25">
      <c r="A88" s="30"/>
      <c r="B88" s="30"/>
      <c r="C88" s="30"/>
      <c r="D88" s="30"/>
      <c r="E88" s="73" t="s">
        <v>507</v>
      </c>
      <c r="F88" s="73" t="s">
        <v>507</v>
      </c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</row>
    <row r="89" spans="1:17" ht="32.450000000000003" hidden="1" customHeight="1" x14ac:dyDescent="0.25">
      <c r="A89" s="30"/>
      <c r="B89" s="30"/>
      <c r="C89" s="30"/>
      <c r="D89" s="30"/>
      <c r="E89" s="73" t="s">
        <v>507</v>
      </c>
      <c r="F89" s="73" t="s">
        <v>507</v>
      </c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</row>
    <row r="90" spans="1:17" ht="32.450000000000003" hidden="1" customHeight="1" x14ac:dyDescent="0.25">
      <c r="A90" s="30"/>
      <c r="B90" s="30"/>
      <c r="C90" s="30"/>
      <c r="D90" s="30"/>
      <c r="E90" s="73" t="s">
        <v>507</v>
      </c>
      <c r="F90" s="73" t="s">
        <v>507</v>
      </c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</row>
    <row r="91" spans="1:17" ht="32.450000000000003" hidden="1" customHeight="1" x14ac:dyDescent="0.25">
      <c r="A91" s="30"/>
      <c r="B91" s="30"/>
      <c r="C91" s="30"/>
      <c r="D91" s="30"/>
      <c r="E91" s="73" t="s">
        <v>507</v>
      </c>
      <c r="F91" s="73" t="s">
        <v>507</v>
      </c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</row>
    <row r="92" spans="1:17" ht="32.450000000000003" hidden="1" customHeight="1" x14ac:dyDescent="0.25">
      <c r="A92" s="30"/>
      <c r="B92" s="30"/>
      <c r="C92" s="30"/>
      <c r="D92" s="30"/>
      <c r="E92" s="73" t="s">
        <v>507</v>
      </c>
      <c r="F92" s="73" t="s">
        <v>507</v>
      </c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</row>
    <row r="93" spans="1:17" ht="32.450000000000003" hidden="1" customHeight="1" x14ac:dyDescent="0.25">
      <c r="A93" s="30"/>
      <c r="B93" s="30"/>
      <c r="C93" s="30"/>
      <c r="D93" s="30"/>
      <c r="E93" s="73" t="s">
        <v>507</v>
      </c>
      <c r="F93" s="73" t="s">
        <v>507</v>
      </c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</row>
    <row r="94" spans="1:17" ht="32.450000000000003" hidden="1" customHeight="1" x14ac:dyDescent="0.25">
      <c r="A94" s="30"/>
      <c r="B94" s="30"/>
      <c r="C94" s="30"/>
      <c r="D94" s="30"/>
      <c r="E94" s="73" t="s">
        <v>507</v>
      </c>
      <c r="F94" s="73" t="s">
        <v>507</v>
      </c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</row>
    <row r="95" spans="1:17" ht="32.450000000000003" hidden="1" customHeight="1" x14ac:dyDescent="0.25">
      <c r="A95" s="30"/>
      <c r="B95" s="30"/>
      <c r="C95" s="30"/>
      <c r="D95" s="30"/>
      <c r="E95" s="73" t="s">
        <v>507</v>
      </c>
      <c r="F95" s="73" t="s">
        <v>507</v>
      </c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</row>
    <row r="96" spans="1:17" ht="32.450000000000003" hidden="1" customHeight="1" x14ac:dyDescent="0.25">
      <c r="A96" s="30"/>
      <c r="B96" s="30"/>
      <c r="C96" s="30"/>
      <c r="D96" s="30"/>
      <c r="E96" s="73" t="s">
        <v>507</v>
      </c>
      <c r="F96" s="73" t="s">
        <v>507</v>
      </c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</row>
    <row r="97" spans="1:17" ht="32.450000000000003" hidden="1" customHeight="1" x14ac:dyDescent="0.25">
      <c r="A97" s="30"/>
      <c r="B97" s="30"/>
      <c r="C97" s="30"/>
      <c r="D97" s="30"/>
      <c r="E97" s="73" t="s">
        <v>507</v>
      </c>
      <c r="F97" s="73" t="s">
        <v>507</v>
      </c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</row>
    <row r="98" spans="1:17" ht="32.450000000000003" hidden="1" customHeight="1" x14ac:dyDescent="0.25">
      <c r="A98" s="30"/>
      <c r="B98" s="30"/>
      <c r="C98" s="30"/>
      <c r="D98" s="30"/>
      <c r="E98" s="73" t="s">
        <v>507</v>
      </c>
      <c r="F98" s="73" t="s">
        <v>507</v>
      </c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</row>
    <row r="99" spans="1:17" ht="32.450000000000003" hidden="1" customHeight="1" x14ac:dyDescent="0.25">
      <c r="A99" s="30"/>
      <c r="B99" s="30"/>
      <c r="C99" s="30"/>
      <c r="D99" s="30"/>
      <c r="E99" s="73" t="s">
        <v>507</v>
      </c>
      <c r="F99" s="73" t="s">
        <v>507</v>
      </c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</row>
    <row r="100" spans="1:17" ht="32.450000000000003" hidden="1" customHeight="1" x14ac:dyDescent="0.25">
      <c r="A100" s="30"/>
      <c r="B100" s="30"/>
      <c r="C100" s="30"/>
      <c r="D100" s="30"/>
      <c r="E100" s="73" t="s">
        <v>507</v>
      </c>
      <c r="F100" s="73" t="s">
        <v>507</v>
      </c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</row>
    <row r="101" spans="1:17" ht="32.450000000000003" hidden="1" customHeight="1" x14ac:dyDescent="0.25">
      <c r="A101" s="30"/>
      <c r="B101" s="30"/>
      <c r="C101" s="30"/>
      <c r="D101" s="30"/>
      <c r="E101" s="73" t="s">
        <v>507</v>
      </c>
      <c r="F101" s="73" t="s">
        <v>507</v>
      </c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</row>
    <row r="102" spans="1:17" ht="32.450000000000003" hidden="1" customHeight="1" x14ac:dyDescent="0.25">
      <c r="A102" s="30"/>
      <c r="B102" s="30"/>
      <c r="C102" s="30"/>
      <c r="D102" s="30"/>
      <c r="E102" s="73" t="s">
        <v>507</v>
      </c>
      <c r="F102" s="73" t="s">
        <v>507</v>
      </c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</row>
    <row r="103" spans="1:17" ht="32.450000000000003" hidden="1" customHeight="1" x14ac:dyDescent="0.25">
      <c r="A103" s="30"/>
      <c r="B103" s="30"/>
      <c r="C103" s="30"/>
      <c r="D103" s="30"/>
      <c r="E103" s="73" t="s">
        <v>507</v>
      </c>
      <c r="F103" s="73" t="s">
        <v>507</v>
      </c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</row>
    <row r="104" spans="1:17" ht="32.450000000000003" hidden="1" customHeight="1" x14ac:dyDescent="0.25">
      <c r="A104" s="30"/>
      <c r="B104" s="30"/>
      <c r="C104" s="30"/>
      <c r="D104" s="30"/>
      <c r="E104" s="73" t="s">
        <v>507</v>
      </c>
      <c r="F104" s="73" t="s">
        <v>507</v>
      </c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</row>
    <row r="105" spans="1:17" ht="32.450000000000003" hidden="1" customHeight="1" x14ac:dyDescent="0.25">
      <c r="A105" s="30"/>
      <c r="B105" s="30"/>
      <c r="C105" s="30"/>
      <c r="D105" s="30"/>
      <c r="E105" s="73" t="s">
        <v>507</v>
      </c>
      <c r="F105" s="73" t="s">
        <v>507</v>
      </c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</row>
    <row r="106" spans="1:17" ht="32.450000000000003" hidden="1" customHeight="1" x14ac:dyDescent="0.25">
      <c r="A106" s="30"/>
      <c r="B106" s="30"/>
      <c r="C106" s="30"/>
      <c r="D106" s="30"/>
      <c r="E106" s="73" t="s">
        <v>507</v>
      </c>
      <c r="F106" s="73" t="s">
        <v>507</v>
      </c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</row>
    <row r="107" spans="1:17" ht="32.450000000000003" hidden="1" customHeight="1" x14ac:dyDescent="0.25">
      <c r="A107" s="30"/>
      <c r="B107" s="30"/>
      <c r="C107" s="30"/>
      <c r="D107" s="30"/>
      <c r="E107" s="73" t="s">
        <v>507</v>
      </c>
      <c r="F107" s="73" t="s">
        <v>507</v>
      </c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</row>
    <row r="108" spans="1:17" ht="32.450000000000003" hidden="1" customHeight="1" x14ac:dyDescent="0.25">
      <c r="A108" s="30"/>
      <c r="B108" s="30"/>
      <c r="C108" s="30"/>
      <c r="D108" s="30"/>
      <c r="E108" s="73" t="s">
        <v>507</v>
      </c>
      <c r="F108" s="73" t="s">
        <v>507</v>
      </c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</row>
    <row r="109" spans="1:17" ht="32.450000000000003" hidden="1" customHeight="1" x14ac:dyDescent="0.25">
      <c r="A109" s="30"/>
      <c r="B109" s="30"/>
      <c r="C109" s="30"/>
      <c r="D109" s="30"/>
      <c r="E109" s="73" t="s">
        <v>507</v>
      </c>
      <c r="F109" s="73" t="s">
        <v>507</v>
      </c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</row>
    <row r="110" spans="1:17" ht="32.450000000000003" hidden="1" customHeight="1" x14ac:dyDescent="0.25">
      <c r="A110" s="30"/>
      <c r="B110" s="30"/>
      <c r="C110" s="30"/>
      <c r="D110" s="30"/>
      <c r="E110" s="73" t="s">
        <v>507</v>
      </c>
      <c r="F110" s="73" t="s">
        <v>507</v>
      </c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</row>
    <row r="111" spans="1:17" ht="32.450000000000003" hidden="1" customHeight="1" x14ac:dyDescent="0.25">
      <c r="A111" s="30"/>
      <c r="B111" s="30"/>
      <c r="C111" s="30"/>
      <c r="D111" s="30"/>
      <c r="E111" s="73" t="s">
        <v>507</v>
      </c>
      <c r="F111" s="73" t="s">
        <v>507</v>
      </c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</row>
    <row r="112" spans="1:17" ht="32.450000000000003" hidden="1" customHeight="1" x14ac:dyDescent="0.25">
      <c r="A112" s="30"/>
      <c r="B112" s="30"/>
      <c r="C112" s="30"/>
      <c r="D112" s="30"/>
      <c r="E112" s="73" t="s">
        <v>507</v>
      </c>
      <c r="F112" s="73" t="s">
        <v>507</v>
      </c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</row>
    <row r="113" spans="1:17" ht="32.450000000000003" hidden="1" customHeight="1" x14ac:dyDescent="0.25">
      <c r="A113" s="30"/>
      <c r="B113" s="30"/>
      <c r="C113" s="30"/>
      <c r="D113" s="30"/>
      <c r="E113" s="73" t="s">
        <v>507</v>
      </c>
      <c r="F113" s="73" t="s">
        <v>507</v>
      </c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</row>
    <row r="114" spans="1:17" ht="32.450000000000003" hidden="1" customHeight="1" x14ac:dyDescent="0.25">
      <c r="A114" s="30"/>
      <c r="B114" s="30"/>
      <c r="C114" s="30"/>
      <c r="D114" s="30"/>
      <c r="E114" s="73" t="s">
        <v>507</v>
      </c>
      <c r="F114" s="73" t="s">
        <v>507</v>
      </c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</row>
    <row r="115" spans="1:17" ht="32.450000000000003" hidden="1" customHeight="1" x14ac:dyDescent="0.25">
      <c r="A115" s="30"/>
      <c r="B115" s="30"/>
      <c r="C115" s="30"/>
      <c r="D115" s="30"/>
      <c r="E115" s="73" t="s">
        <v>507</v>
      </c>
      <c r="F115" s="73" t="s">
        <v>507</v>
      </c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</row>
    <row r="116" spans="1:17" ht="32.450000000000003" hidden="1" customHeight="1" x14ac:dyDescent="0.25">
      <c r="A116" s="30"/>
      <c r="B116" s="30"/>
      <c r="C116" s="30"/>
      <c r="D116" s="30"/>
      <c r="E116" s="73" t="s">
        <v>507</v>
      </c>
      <c r="F116" s="73" t="s">
        <v>507</v>
      </c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</row>
    <row r="117" spans="1:17" ht="32.450000000000003" hidden="1" customHeight="1" x14ac:dyDescent="0.25">
      <c r="A117" s="30"/>
      <c r="B117" s="30"/>
      <c r="C117" s="30"/>
      <c r="D117" s="30"/>
      <c r="E117" s="73" t="s">
        <v>507</v>
      </c>
      <c r="F117" s="73" t="s">
        <v>507</v>
      </c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</row>
    <row r="118" spans="1:17" ht="32.450000000000003" hidden="1" customHeight="1" x14ac:dyDescent="0.25">
      <c r="A118" s="30"/>
      <c r="B118" s="30"/>
      <c r="C118" s="30"/>
      <c r="D118" s="30"/>
      <c r="E118" s="73" t="s">
        <v>507</v>
      </c>
      <c r="F118" s="73" t="s">
        <v>507</v>
      </c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</row>
    <row r="119" spans="1:17" ht="32.450000000000003" hidden="1" customHeight="1" x14ac:dyDescent="0.25">
      <c r="A119" s="30"/>
      <c r="B119" s="30"/>
      <c r="C119" s="30"/>
      <c r="D119" s="30"/>
      <c r="E119" s="73" t="s">
        <v>507</v>
      </c>
      <c r="F119" s="73" t="s">
        <v>507</v>
      </c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</row>
    <row r="120" spans="1:17" ht="32.450000000000003" hidden="1" customHeight="1" x14ac:dyDescent="0.25">
      <c r="A120" s="30"/>
      <c r="B120" s="30"/>
      <c r="C120" s="30"/>
      <c r="D120" s="30"/>
      <c r="E120" s="73" t="s">
        <v>507</v>
      </c>
      <c r="F120" s="73" t="s">
        <v>507</v>
      </c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</row>
    <row r="121" spans="1:17" ht="32.450000000000003" hidden="1" customHeight="1" x14ac:dyDescent="0.25">
      <c r="A121" s="30"/>
      <c r="B121" s="30"/>
      <c r="C121" s="30"/>
      <c r="D121" s="30"/>
      <c r="E121" s="73" t="s">
        <v>507</v>
      </c>
      <c r="F121" s="73" t="s">
        <v>507</v>
      </c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</row>
    <row r="122" spans="1:17" ht="32.450000000000003" hidden="1" customHeight="1" x14ac:dyDescent="0.25">
      <c r="A122" s="30"/>
      <c r="B122" s="30"/>
      <c r="C122" s="30"/>
      <c r="D122" s="30"/>
      <c r="E122" s="73" t="s">
        <v>507</v>
      </c>
      <c r="F122" s="73" t="s">
        <v>507</v>
      </c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</row>
    <row r="123" spans="1:17" ht="32.450000000000003" hidden="1" customHeight="1" x14ac:dyDescent="0.25">
      <c r="A123" s="30"/>
      <c r="B123" s="30"/>
      <c r="C123" s="30"/>
      <c r="D123" s="30"/>
      <c r="E123" s="88" t="s">
        <v>508</v>
      </c>
      <c r="F123" s="122" t="s">
        <v>509</v>
      </c>
      <c r="G123" s="58"/>
      <c r="H123" s="58"/>
      <c r="I123" s="58"/>
      <c r="J123" s="58"/>
      <c r="K123" s="58"/>
      <c r="L123" s="58"/>
      <c r="M123" s="58"/>
      <c r="N123" s="58"/>
      <c r="O123" s="93" t="s">
        <v>16</v>
      </c>
      <c r="P123" s="74"/>
      <c r="Q123" s="93" t="s">
        <v>23</v>
      </c>
    </row>
    <row r="124" spans="1:17" ht="30" hidden="1" customHeight="1" x14ac:dyDescent="0.25">
      <c r="A124" s="30"/>
      <c r="B124" s="30"/>
      <c r="C124" s="30"/>
      <c r="D124" s="30"/>
      <c r="E124" s="88"/>
      <c r="F124" s="126"/>
      <c r="G124" s="135"/>
      <c r="H124" s="135"/>
      <c r="I124" s="135"/>
      <c r="J124" s="135"/>
      <c r="K124" s="135"/>
      <c r="L124" s="135"/>
      <c r="M124" s="135"/>
      <c r="N124" s="135"/>
      <c r="O124" s="95"/>
      <c r="P124" s="76"/>
      <c r="Q124" s="95"/>
    </row>
    <row r="125" spans="1:17" ht="30" hidden="1" customHeight="1" x14ac:dyDescent="0.25">
      <c r="A125" s="30"/>
      <c r="B125" s="30"/>
      <c r="C125" s="30"/>
      <c r="D125" s="30"/>
      <c r="E125" s="88"/>
      <c r="F125" s="73" t="s">
        <v>510</v>
      </c>
      <c r="G125" s="73"/>
      <c r="H125" s="73"/>
      <c r="I125" s="73"/>
      <c r="J125" s="73"/>
      <c r="K125" s="73"/>
      <c r="L125" s="73"/>
      <c r="M125" s="73"/>
      <c r="N125" s="73"/>
      <c r="O125" s="73" t="s">
        <v>21</v>
      </c>
      <c r="P125" s="73"/>
      <c r="Q125" s="72" t="s">
        <v>23</v>
      </c>
    </row>
    <row r="126" spans="1:17" ht="30" hidden="1" customHeight="1" x14ac:dyDescent="0.25">
      <c r="A126" s="30"/>
      <c r="B126" s="30"/>
      <c r="C126" s="30"/>
      <c r="D126" s="30"/>
      <c r="E126" s="88"/>
      <c r="F126" s="73" t="s">
        <v>511</v>
      </c>
      <c r="G126" s="73"/>
      <c r="H126" s="73"/>
      <c r="I126" s="73"/>
      <c r="J126" s="73"/>
      <c r="K126" s="73"/>
      <c r="L126" s="73"/>
      <c r="M126" s="73"/>
      <c r="N126" s="73"/>
      <c r="O126" s="73" t="s">
        <v>21</v>
      </c>
      <c r="P126" s="73"/>
      <c r="Q126" s="73" t="s">
        <v>512</v>
      </c>
    </row>
    <row r="127" spans="1:17" ht="30" hidden="1" customHeight="1" x14ac:dyDescent="0.25">
      <c r="A127" s="30"/>
      <c r="B127" s="30"/>
      <c r="C127" s="30"/>
      <c r="D127" s="30"/>
      <c r="E127" s="88"/>
      <c r="F127" s="130" t="s">
        <v>513</v>
      </c>
      <c r="G127" s="130"/>
      <c r="H127" s="130"/>
      <c r="I127" s="130"/>
      <c r="J127" s="130"/>
      <c r="K127" s="130"/>
      <c r="L127" s="130"/>
      <c r="M127" s="130"/>
      <c r="N127" s="130"/>
      <c r="O127" s="73" t="s">
        <v>21</v>
      </c>
      <c r="P127" s="73"/>
      <c r="Q127" s="73" t="s">
        <v>512</v>
      </c>
    </row>
    <row r="128" spans="1:17" ht="30" hidden="1" customHeight="1" x14ac:dyDescent="0.25">
      <c r="A128" s="30"/>
      <c r="B128" s="30"/>
      <c r="C128" s="30"/>
      <c r="D128" s="30"/>
      <c r="E128" s="88"/>
      <c r="F128" s="73" t="s">
        <v>514</v>
      </c>
      <c r="G128" s="73"/>
      <c r="H128" s="73"/>
      <c r="I128" s="73"/>
      <c r="J128" s="73"/>
      <c r="K128" s="73"/>
      <c r="L128" s="73"/>
      <c r="M128" s="73"/>
      <c r="N128" s="73"/>
      <c r="O128" s="73" t="s">
        <v>16</v>
      </c>
      <c r="P128" s="73"/>
      <c r="Q128" s="72" t="s">
        <v>23</v>
      </c>
    </row>
    <row r="129" spans="1:17" ht="49.9" hidden="1" customHeight="1" x14ac:dyDescent="0.25">
      <c r="A129" s="30"/>
      <c r="B129" s="30"/>
      <c r="C129" s="30"/>
      <c r="D129" s="30"/>
      <c r="E129" s="88"/>
      <c r="F129" s="73" t="s">
        <v>515</v>
      </c>
      <c r="G129" s="73"/>
      <c r="H129" s="73"/>
      <c r="I129" s="73"/>
      <c r="J129" s="73"/>
      <c r="K129" s="73"/>
      <c r="L129" s="73"/>
      <c r="M129" s="73"/>
      <c r="N129" s="73"/>
      <c r="O129" s="73" t="s">
        <v>14</v>
      </c>
      <c r="P129" s="73"/>
      <c r="Q129" s="72" t="s">
        <v>23</v>
      </c>
    </row>
    <row r="130" spans="1:17" ht="30" hidden="1" customHeight="1" x14ac:dyDescent="0.25">
      <c r="A130" s="30"/>
      <c r="B130" s="30"/>
      <c r="C130" s="30"/>
      <c r="D130" s="30"/>
      <c r="E130" s="88"/>
      <c r="F130" s="73" t="s">
        <v>516</v>
      </c>
      <c r="G130" s="73"/>
      <c r="H130" s="73"/>
      <c r="I130" s="73"/>
      <c r="J130" s="73"/>
      <c r="K130" s="73"/>
      <c r="L130" s="73"/>
      <c r="M130" s="73"/>
      <c r="N130" s="73"/>
      <c r="O130" s="73" t="s">
        <v>21</v>
      </c>
      <c r="P130" s="73"/>
      <c r="Q130" s="72" t="s">
        <v>23</v>
      </c>
    </row>
    <row r="131" spans="1:17" ht="45.6" hidden="1" customHeight="1" x14ac:dyDescent="0.25">
      <c r="A131" s="30"/>
      <c r="B131" s="30"/>
      <c r="C131" s="30"/>
      <c r="D131" s="30"/>
      <c r="E131" s="88"/>
      <c r="F131" s="73" t="s">
        <v>517</v>
      </c>
      <c r="G131" s="73"/>
      <c r="H131" s="73"/>
      <c r="I131" s="73"/>
      <c r="J131" s="73"/>
      <c r="K131" s="73"/>
      <c r="L131" s="73"/>
      <c r="M131" s="73"/>
      <c r="N131" s="73"/>
      <c r="O131" s="73" t="s">
        <v>14</v>
      </c>
      <c r="P131" s="73"/>
      <c r="Q131" s="72" t="s">
        <v>512</v>
      </c>
    </row>
    <row r="132" spans="1:17" ht="34.15" hidden="1" customHeight="1" x14ac:dyDescent="0.25">
      <c r="A132" s="30"/>
      <c r="B132" s="30"/>
      <c r="C132" s="30"/>
      <c r="D132" s="30"/>
      <c r="E132" s="122" t="s">
        <v>518</v>
      </c>
      <c r="F132" s="72" t="s">
        <v>519</v>
      </c>
      <c r="G132" s="72"/>
      <c r="H132" s="72"/>
      <c r="I132" s="72"/>
      <c r="J132" s="72"/>
      <c r="K132" s="72"/>
      <c r="L132" s="72"/>
      <c r="M132" s="72"/>
      <c r="N132" s="72"/>
      <c r="O132" s="73" t="s">
        <v>21</v>
      </c>
      <c r="P132" s="73"/>
      <c r="Q132" s="72" t="s">
        <v>520</v>
      </c>
    </row>
    <row r="133" spans="1:17" ht="47.45" hidden="1" customHeight="1" x14ac:dyDescent="0.25">
      <c r="A133" s="30"/>
      <c r="B133" s="30"/>
      <c r="C133" s="30"/>
      <c r="D133" s="30"/>
      <c r="E133" s="124"/>
      <c r="F133" s="72" t="s">
        <v>521</v>
      </c>
      <c r="G133" s="72"/>
      <c r="H133" s="72"/>
      <c r="I133" s="72"/>
      <c r="J133" s="72"/>
      <c r="K133" s="72"/>
      <c r="L133" s="72"/>
      <c r="M133" s="72"/>
      <c r="N133" s="72"/>
      <c r="O133" s="73" t="s">
        <v>522</v>
      </c>
      <c r="P133" s="73"/>
      <c r="Q133" s="72" t="s">
        <v>523</v>
      </c>
    </row>
    <row r="134" spans="1:17" ht="28.9" hidden="1" customHeight="1" x14ac:dyDescent="0.25">
      <c r="A134" s="30"/>
      <c r="B134" s="30"/>
      <c r="C134" s="30"/>
      <c r="D134" s="30"/>
      <c r="E134" s="124"/>
      <c r="F134" s="88" t="s">
        <v>524</v>
      </c>
      <c r="G134" s="58"/>
      <c r="H134" s="58"/>
      <c r="I134" s="58"/>
      <c r="J134" s="58"/>
      <c r="K134" s="58"/>
      <c r="L134" s="58"/>
      <c r="M134" s="58"/>
      <c r="N134" s="58"/>
      <c r="O134" s="93" t="s">
        <v>21</v>
      </c>
      <c r="P134" s="74"/>
      <c r="Q134" s="122" t="s">
        <v>512</v>
      </c>
    </row>
    <row r="135" spans="1:17" ht="28.9" hidden="1" customHeight="1" x14ac:dyDescent="0.25">
      <c r="A135" s="30"/>
      <c r="B135" s="30"/>
      <c r="C135" s="30"/>
      <c r="D135" s="30"/>
      <c r="E135" s="126"/>
      <c r="F135" s="88"/>
      <c r="G135" s="135"/>
      <c r="H135" s="135"/>
      <c r="I135" s="135"/>
      <c r="J135" s="135"/>
      <c r="K135" s="135"/>
      <c r="L135" s="135"/>
      <c r="M135" s="135"/>
      <c r="N135" s="135"/>
      <c r="O135" s="95"/>
      <c r="P135" s="76"/>
      <c r="Q135" s="126"/>
    </row>
    <row r="136" spans="1:17" ht="30" hidden="1" customHeight="1" x14ac:dyDescent="0.25">
      <c r="A136" s="30"/>
      <c r="B136" s="30"/>
      <c r="C136" s="30"/>
      <c r="D136" s="30"/>
      <c r="E136" s="88" t="s">
        <v>525</v>
      </c>
      <c r="F136" s="58" t="s">
        <v>526</v>
      </c>
      <c r="G136" s="58"/>
      <c r="H136" s="58"/>
      <c r="I136" s="58"/>
      <c r="J136" s="58"/>
      <c r="K136" s="58"/>
      <c r="L136" s="58"/>
      <c r="M136" s="58"/>
      <c r="N136" s="58"/>
      <c r="O136" s="73" t="s">
        <v>21</v>
      </c>
      <c r="P136" s="73"/>
      <c r="Q136" s="72" t="s">
        <v>512</v>
      </c>
    </row>
    <row r="137" spans="1:17" ht="30" hidden="1" customHeight="1" x14ac:dyDescent="0.25">
      <c r="A137" s="30"/>
      <c r="B137" s="30"/>
      <c r="C137" s="30"/>
      <c r="D137" s="30"/>
      <c r="E137" s="88"/>
      <c r="F137" s="130" t="s">
        <v>527</v>
      </c>
      <c r="G137" s="130"/>
      <c r="H137" s="130"/>
      <c r="I137" s="130"/>
      <c r="J137" s="130"/>
      <c r="K137" s="130"/>
      <c r="L137" s="130"/>
      <c r="M137" s="130"/>
      <c r="N137" s="130"/>
      <c r="O137" s="73" t="s">
        <v>14</v>
      </c>
      <c r="P137" s="73"/>
      <c r="Q137" s="72" t="s">
        <v>512</v>
      </c>
    </row>
    <row r="138" spans="1:17" ht="30" hidden="1" customHeight="1" x14ac:dyDescent="0.25">
      <c r="A138" s="30"/>
      <c r="B138" s="30"/>
      <c r="C138" s="30"/>
      <c r="D138" s="30"/>
      <c r="E138" s="88"/>
      <c r="F138" s="122" t="s">
        <v>528</v>
      </c>
      <c r="G138" s="58"/>
      <c r="H138" s="58"/>
      <c r="I138" s="58"/>
      <c r="J138" s="58"/>
      <c r="K138" s="58"/>
      <c r="L138" s="58"/>
      <c r="M138" s="58"/>
      <c r="N138" s="58"/>
      <c r="O138" s="122" t="s">
        <v>21</v>
      </c>
      <c r="P138" s="58"/>
      <c r="Q138" s="122" t="s">
        <v>512</v>
      </c>
    </row>
    <row r="139" spans="1:17" ht="30" hidden="1" customHeight="1" x14ac:dyDescent="0.25">
      <c r="A139" s="30"/>
      <c r="B139" s="30"/>
      <c r="C139" s="30"/>
      <c r="D139" s="30"/>
      <c r="E139" s="88"/>
      <c r="F139" s="126"/>
      <c r="G139" s="135"/>
      <c r="H139" s="135"/>
      <c r="I139" s="135"/>
      <c r="J139" s="135"/>
      <c r="K139" s="135"/>
      <c r="L139" s="135"/>
      <c r="M139" s="135"/>
      <c r="N139" s="135"/>
      <c r="O139" s="126"/>
      <c r="P139" s="135"/>
      <c r="Q139" s="126"/>
    </row>
    <row r="140" spans="1:17" ht="44.45" hidden="1" customHeight="1" x14ac:dyDescent="0.25">
      <c r="A140" s="30"/>
      <c r="B140" s="30"/>
      <c r="C140" s="30"/>
      <c r="D140" s="30"/>
      <c r="E140" s="88" t="s">
        <v>529</v>
      </c>
      <c r="F140" s="122" t="s">
        <v>530</v>
      </c>
      <c r="G140" s="58"/>
      <c r="H140" s="58"/>
      <c r="I140" s="58"/>
      <c r="J140" s="58"/>
      <c r="K140" s="58"/>
      <c r="L140" s="58"/>
      <c r="M140" s="58"/>
      <c r="N140" s="58"/>
      <c r="O140" s="122" t="s">
        <v>522</v>
      </c>
      <c r="P140" s="58"/>
      <c r="Q140" s="122" t="s">
        <v>531</v>
      </c>
    </row>
    <row r="141" spans="1:17" ht="30" hidden="1" customHeight="1" x14ac:dyDescent="0.25">
      <c r="A141" s="30"/>
      <c r="B141" s="30"/>
      <c r="C141" s="30"/>
      <c r="D141" s="30"/>
      <c r="E141" s="88"/>
      <c r="F141" s="126"/>
      <c r="G141" s="135"/>
      <c r="H141" s="135"/>
      <c r="I141" s="135"/>
      <c r="J141" s="135"/>
      <c r="K141" s="135"/>
      <c r="L141" s="135"/>
      <c r="M141" s="135"/>
      <c r="N141" s="135"/>
      <c r="O141" s="126"/>
      <c r="P141" s="135"/>
      <c r="Q141" s="126"/>
    </row>
    <row r="142" spans="1:17" ht="36.6" hidden="1" customHeight="1" x14ac:dyDescent="0.25">
      <c r="A142" s="30"/>
      <c r="B142" s="30"/>
      <c r="C142" s="30"/>
      <c r="D142" s="30"/>
      <c r="E142" s="88"/>
      <c r="F142" s="72" t="s">
        <v>532</v>
      </c>
      <c r="G142" s="72"/>
      <c r="H142" s="72"/>
      <c r="I142" s="72"/>
      <c r="J142" s="72"/>
      <c r="K142" s="72"/>
      <c r="L142" s="72"/>
      <c r="M142" s="72"/>
      <c r="N142" s="72"/>
      <c r="O142" s="72" t="s">
        <v>14</v>
      </c>
      <c r="P142" s="72"/>
      <c r="Q142" s="72" t="s">
        <v>23</v>
      </c>
    </row>
    <row r="143" spans="1:17" ht="42.75" hidden="1" customHeight="1" x14ac:dyDescent="0.25">
      <c r="A143" s="30"/>
      <c r="B143" s="30"/>
      <c r="C143" s="30"/>
      <c r="D143" s="30"/>
      <c r="E143" s="73" t="s">
        <v>507</v>
      </c>
      <c r="F143" s="43" t="s">
        <v>507</v>
      </c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</row>
    <row r="144" spans="1:17" ht="48" hidden="1" customHeight="1" x14ac:dyDescent="0.25">
      <c r="A144" s="30"/>
      <c r="B144" s="30"/>
      <c r="C144" s="30"/>
      <c r="D144" s="30"/>
      <c r="E144" s="73" t="s">
        <v>507</v>
      </c>
      <c r="F144" s="43" t="s">
        <v>507</v>
      </c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</row>
    <row r="145" spans="1:17" ht="36.75" hidden="1" customHeight="1" x14ac:dyDescent="0.25">
      <c r="A145" s="30"/>
      <c r="B145" s="30"/>
      <c r="C145" s="30"/>
      <c r="D145" s="30"/>
      <c r="E145" s="73" t="s">
        <v>507</v>
      </c>
      <c r="F145" s="43" t="s">
        <v>507</v>
      </c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</row>
    <row r="146" spans="1:17" ht="35.25" hidden="1" customHeight="1" x14ac:dyDescent="0.25">
      <c r="A146" s="30"/>
      <c r="B146" s="30"/>
      <c r="C146" s="30"/>
      <c r="D146" s="30"/>
      <c r="E146" s="73" t="s">
        <v>507</v>
      </c>
      <c r="F146" s="43" t="s">
        <v>507</v>
      </c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</row>
    <row r="147" spans="1:17" ht="42" hidden="1" customHeight="1" x14ac:dyDescent="0.25">
      <c r="A147" s="30"/>
      <c r="B147" s="30"/>
      <c r="C147" s="30"/>
      <c r="D147" s="30"/>
      <c r="E147" s="73" t="s">
        <v>507</v>
      </c>
      <c r="F147" s="43" t="s">
        <v>507</v>
      </c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</row>
    <row r="148" spans="1:17" ht="52.5" hidden="1" customHeight="1" x14ac:dyDescent="0.25">
      <c r="A148" s="30"/>
      <c r="B148" s="30"/>
      <c r="C148" s="30"/>
      <c r="D148" s="30"/>
      <c r="E148" s="73" t="s">
        <v>507</v>
      </c>
      <c r="F148" s="43" t="s">
        <v>507</v>
      </c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</row>
    <row r="149" spans="1:17" ht="49.5" hidden="1" customHeight="1" x14ac:dyDescent="0.25">
      <c r="A149" s="30"/>
      <c r="B149" s="30"/>
      <c r="C149" s="30"/>
      <c r="D149" s="30"/>
      <c r="E149" s="73" t="s">
        <v>507</v>
      </c>
      <c r="F149" s="43" t="s">
        <v>507</v>
      </c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</row>
    <row r="150" spans="1:17" ht="44.25" hidden="1" customHeight="1" x14ac:dyDescent="0.25">
      <c r="A150" s="30"/>
      <c r="B150" s="30"/>
      <c r="C150" s="30"/>
      <c r="D150" s="30"/>
      <c r="E150" s="73" t="s">
        <v>507</v>
      </c>
      <c r="F150" s="43" t="s">
        <v>507</v>
      </c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</row>
    <row r="151" spans="1:17" ht="30" hidden="1" customHeight="1" x14ac:dyDescent="0.25">
      <c r="A151" s="30"/>
      <c r="B151" s="30"/>
      <c r="C151" s="30"/>
      <c r="D151" s="30"/>
      <c r="E151" s="73" t="s">
        <v>507</v>
      </c>
      <c r="F151" s="43" t="s">
        <v>507</v>
      </c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</row>
    <row r="152" spans="1:17" ht="41.45" hidden="1" customHeight="1" x14ac:dyDescent="0.25">
      <c r="A152" s="30"/>
      <c r="B152" s="30"/>
      <c r="C152" s="30"/>
      <c r="D152" s="30"/>
      <c r="E152" s="73" t="s">
        <v>507</v>
      </c>
      <c r="F152" s="43" t="s">
        <v>507</v>
      </c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</row>
    <row r="153" spans="1:17" ht="29.45" hidden="1" customHeight="1" x14ac:dyDescent="0.25">
      <c r="A153" s="30"/>
      <c r="B153" s="30"/>
      <c r="C153" s="30"/>
      <c r="D153" s="30"/>
      <c r="E153" s="73" t="s">
        <v>507</v>
      </c>
      <c r="F153" s="43" t="s">
        <v>507</v>
      </c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</row>
    <row r="154" spans="1:17" ht="27.6" hidden="1" customHeight="1" x14ac:dyDescent="0.25">
      <c r="A154" s="30"/>
      <c r="B154" s="30"/>
      <c r="C154" s="30"/>
      <c r="D154" s="30"/>
      <c r="E154" s="73" t="s">
        <v>507</v>
      </c>
      <c r="F154" s="43" t="s">
        <v>507</v>
      </c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</row>
    <row r="155" spans="1:17" ht="27.6" hidden="1" customHeight="1" x14ac:dyDescent="0.25">
      <c r="A155" s="30"/>
      <c r="B155" s="30"/>
      <c r="C155" s="30"/>
      <c r="D155" s="30"/>
      <c r="E155" s="73" t="s">
        <v>507</v>
      </c>
      <c r="F155" s="43" t="s">
        <v>507</v>
      </c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</row>
    <row r="156" spans="1:17" ht="27.6" hidden="1" customHeight="1" x14ac:dyDescent="0.25">
      <c r="A156" s="30"/>
      <c r="B156" s="30"/>
      <c r="C156" s="30"/>
      <c r="D156" s="30"/>
      <c r="E156" s="73" t="s">
        <v>507</v>
      </c>
      <c r="F156" s="43" t="s">
        <v>507</v>
      </c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</row>
    <row r="157" spans="1:17" ht="17.25" hidden="1" customHeight="1" x14ac:dyDescent="0.25">
      <c r="A157" s="30"/>
      <c r="B157" s="30"/>
      <c r="C157" s="30"/>
      <c r="D157" s="30"/>
      <c r="E157" s="73" t="s">
        <v>507</v>
      </c>
      <c r="F157" s="43" t="s">
        <v>507</v>
      </c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</row>
    <row r="158" spans="1:17" x14ac:dyDescent="0.25">
      <c r="A158" s="139"/>
      <c r="B158" s="139"/>
      <c r="C158" s="139"/>
      <c r="D158" s="139"/>
      <c r="E158" s="139"/>
      <c r="F158" s="139"/>
      <c r="G158" s="139"/>
      <c r="H158" s="44" t="s">
        <v>24</v>
      </c>
      <c r="I158" s="140">
        <f>SUM(I3:I157)</f>
        <v>5122400</v>
      </c>
      <c r="J158" s="141"/>
      <c r="K158" s="141"/>
      <c r="L158" s="141"/>
      <c r="M158" s="141"/>
      <c r="N158" s="142"/>
      <c r="O158" s="143"/>
      <c r="P158" s="144"/>
      <c r="Q158" s="145"/>
    </row>
    <row r="161" spans="6:14" x14ac:dyDescent="0.25">
      <c r="F161" s="29"/>
      <c r="G161" s="29"/>
      <c r="H161" s="29"/>
      <c r="I161" s="29"/>
      <c r="K161" s="29"/>
      <c r="L161" s="29"/>
      <c r="M161" s="29"/>
      <c r="N161" s="29"/>
    </row>
    <row r="162" spans="6:14" x14ac:dyDescent="0.25">
      <c r="F162" s="136"/>
      <c r="G162" s="136"/>
      <c r="H162" s="136"/>
      <c r="I162" s="136"/>
      <c r="K162" s="136"/>
      <c r="L162" s="136"/>
      <c r="M162" s="136"/>
      <c r="N162" s="136"/>
    </row>
  </sheetData>
  <mergeCells count="38">
    <mergeCell ref="A1:Q1"/>
    <mergeCell ref="A3:A4"/>
    <mergeCell ref="E3:E4"/>
    <mergeCell ref="A5:A21"/>
    <mergeCell ref="E5:E6"/>
    <mergeCell ref="E7:E11"/>
    <mergeCell ref="E12:E16"/>
    <mergeCell ref="F14:F15"/>
    <mergeCell ref="Q14:Q15"/>
    <mergeCell ref="E17:E18"/>
    <mergeCell ref="E20:E23"/>
    <mergeCell ref="A22:A29"/>
    <mergeCell ref="E24:E29"/>
    <mergeCell ref="E123:E131"/>
    <mergeCell ref="F123:F124"/>
    <mergeCell ref="O123:O124"/>
    <mergeCell ref="Q123:Q124"/>
    <mergeCell ref="O30:O33"/>
    <mergeCell ref="E30:E38"/>
    <mergeCell ref="F30:F33"/>
    <mergeCell ref="Q30:Q33"/>
    <mergeCell ref="F37:F38"/>
    <mergeCell ref="O37:O38"/>
    <mergeCell ref="Q37:Q38"/>
    <mergeCell ref="E132:E135"/>
    <mergeCell ref="F134:F135"/>
    <mergeCell ref="O134:O135"/>
    <mergeCell ref="Q134:Q135"/>
    <mergeCell ref="E136:E139"/>
    <mergeCell ref="F138:F139"/>
    <mergeCell ref="O138:O139"/>
    <mergeCell ref="Q138:Q139"/>
    <mergeCell ref="E140:E142"/>
    <mergeCell ref="F140:F141"/>
    <mergeCell ref="O140:O141"/>
    <mergeCell ref="Q140:Q141"/>
    <mergeCell ref="A158:G158"/>
    <mergeCell ref="O158:Q15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0"/>
  <sheetViews>
    <sheetView topLeftCell="A14" zoomScale="106" zoomScaleNormal="106" workbookViewId="0">
      <selection activeCell="F37" sqref="F37"/>
    </sheetView>
  </sheetViews>
  <sheetFormatPr defaultRowHeight="15" x14ac:dyDescent="0.25"/>
  <cols>
    <col min="1" max="1" width="19.5703125" customWidth="1"/>
    <col min="2" max="2" width="28.28515625" customWidth="1"/>
    <col min="3" max="3" width="24.140625" customWidth="1"/>
    <col min="4" max="4" width="26.7109375" customWidth="1"/>
    <col min="5" max="5" width="35.5703125" style="22" customWidth="1"/>
    <col min="6" max="6" width="41.140625" style="21" customWidth="1"/>
    <col min="7" max="7" width="21.28515625" style="21" customWidth="1"/>
    <col min="8" max="8" width="23.7109375" style="21" customWidth="1"/>
    <col min="9" max="14" width="19.7109375" style="21" customWidth="1"/>
    <col min="15" max="15" width="19.7109375" style="23" customWidth="1"/>
    <col min="16" max="16" width="33.42578125" style="23" customWidth="1"/>
    <col min="17" max="17" width="59.85546875" style="23" customWidth="1"/>
  </cols>
  <sheetData>
    <row r="1" spans="1:17" s="29" customFormat="1" ht="34.5" customHeight="1" thickBot="1" x14ac:dyDescent="0.3">
      <c r="A1" s="92" t="s">
        <v>597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s="30" customFormat="1" ht="69" customHeight="1" x14ac:dyDescent="0.25">
      <c r="A2" s="36" t="s">
        <v>1</v>
      </c>
      <c r="B2" s="37" t="s">
        <v>2</v>
      </c>
      <c r="C2" s="36" t="s">
        <v>3</v>
      </c>
      <c r="D2" s="36" t="s">
        <v>824</v>
      </c>
      <c r="E2" s="36" t="s">
        <v>827</v>
      </c>
      <c r="F2" s="36" t="s">
        <v>809</v>
      </c>
      <c r="G2" s="36" t="s">
        <v>810</v>
      </c>
      <c r="H2" s="36" t="s">
        <v>4</v>
      </c>
      <c r="I2" s="38" t="s">
        <v>5</v>
      </c>
      <c r="J2" s="38" t="s">
        <v>6</v>
      </c>
      <c r="K2" s="38" t="s">
        <v>7</v>
      </c>
      <c r="L2" s="38" t="s">
        <v>8</v>
      </c>
      <c r="M2" s="38" t="s">
        <v>9</v>
      </c>
      <c r="N2" s="38" t="s">
        <v>10</v>
      </c>
      <c r="O2" s="36" t="s">
        <v>830</v>
      </c>
      <c r="P2" s="36" t="s">
        <v>11</v>
      </c>
      <c r="Q2" s="39" t="s">
        <v>12</v>
      </c>
    </row>
    <row r="3" spans="1:17" s="29" customFormat="1" ht="44.25" customHeight="1" x14ac:dyDescent="0.25">
      <c r="A3" s="93" t="s">
        <v>598</v>
      </c>
      <c r="B3" s="73" t="s">
        <v>683</v>
      </c>
      <c r="C3" s="73" t="s">
        <v>442</v>
      </c>
      <c r="D3" s="73" t="s">
        <v>599</v>
      </c>
      <c r="E3" s="88" t="s">
        <v>775</v>
      </c>
      <c r="F3" s="72" t="s">
        <v>600</v>
      </c>
      <c r="G3" s="73" t="s">
        <v>419</v>
      </c>
      <c r="H3" s="73" t="s">
        <v>601</v>
      </c>
      <c r="I3" s="42">
        <f>J3+K3+L3+M3+N3</f>
        <v>550000</v>
      </c>
      <c r="J3" s="42">
        <v>150000</v>
      </c>
      <c r="K3" s="42">
        <v>100000</v>
      </c>
      <c r="L3" s="42">
        <v>100000</v>
      </c>
      <c r="M3" s="42">
        <v>100000</v>
      </c>
      <c r="N3" s="42">
        <v>100000</v>
      </c>
      <c r="O3" s="73" t="s">
        <v>14</v>
      </c>
      <c r="P3" s="73" t="s">
        <v>602</v>
      </c>
      <c r="Q3" s="73" t="s">
        <v>603</v>
      </c>
    </row>
    <row r="4" spans="1:17" s="29" customFormat="1" ht="75" x14ac:dyDescent="0.25">
      <c r="A4" s="94"/>
      <c r="B4" s="73" t="s">
        <v>683</v>
      </c>
      <c r="C4" s="73" t="s">
        <v>604</v>
      </c>
      <c r="D4" s="73" t="s">
        <v>599</v>
      </c>
      <c r="E4" s="88"/>
      <c r="F4" s="72" t="s">
        <v>605</v>
      </c>
      <c r="G4" s="73" t="s">
        <v>419</v>
      </c>
      <c r="H4" s="73" t="s">
        <v>779</v>
      </c>
      <c r="I4" s="42">
        <f t="shared" ref="I4:I35" si="0">J4+K4+L4+M4+N4</f>
        <v>0</v>
      </c>
      <c r="J4" s="42">
        <v>0</v>
      </c>
      <c r="K4" s="42">
        <v>0</v>
      </c>
      <c r="L4" s="42">
        <v>0</v>
      </c>
      <c r="M4" s="42">
        <v>0</v>
      </c>
      <c r="N4" s="42">
        <v>0</v>
      </c>
      <c r="O4" s="73" t="s">
        <v>16</v>
      </c>
      <c r="P4" s="73" t="s">
        <v>606</v>
      </c>
      <c r="Q4" s="72" t="s">
        <v>23</v>
      </c>
    </row>
    <row r="5" spans="1:17" s="29" customFormat="1" ht="56.25" customHeight="1" x14ac:dyDescent="0.25">
      <c r="A5" s="94"/>
      <c r="B5" s="73" t="s">
        <v>683</v>
      </c>
      <c r="C5" s="73" t="s">
        <v>442</v>
      </c>
      <c r="D5" s="73" t="s">
        <v>599</v>
      </c>
      <c r="E5" s="88"/>
      <c r="F5" s="72" t="s">
        <v>607</v>
      </c>
      <c r="G5" s="73" t="s">
        <v>419</v>
      </c>
      <c r="H5" s="73" t="s">
        <v>780</v>
      </c>
      <c r="I5" s="42">
        <f t="shared" si="0"/>
        <v>1000000</v>
      </c>
      <c r="J5" s="42">
        <v>200000</v>
      </c>
      <c r="K5" s="42">
        <v>200000</v>
      </c>
      <c r="L5" s="42">
        <v>200000</v>
      </c>
      <c r="M5" s="42">
        <v>200000</v>
      </c>
      <c r="N5" s="42">
        <v>200000</v>
      </c>
      <c r="O5" s="73" t="s">
        <v>522</v>
      </c>
      <c r="P5" s="73" t="s">
        <v>782</v>
      </c>
      <c r="Q5" s="73" t="s">
        <v>603</v>
      </c>
    </row>
    <row r="6" spans="1:17" s="29" customFormat="1" ht="69.75" customHeight="1" x14ac:dyDescent="0.25">
      <c r="A6" s="95"/>
      <c r="B6" s="73" t="s">
        <v>683</v>
      </c>
      <c r="C6" s="73" t="s">
        <v>442</v>
      </c>
      <c r="D6" s="73" t="s">
        <v>599</v>
      </c>
      <c r="E6" s="88"/>
      <c r="F6" s="72" t="s">
        <v>684</v>
      </c>
      <c r="G6" s="40" t="s">
        <v>25</v>
      </c>
      <c r="H6" s="73" t="s">
        <v>608</v>
      </c>
      <c r="I6" s="42">
        <f t="shared" si="0"/>
        <v>1500000</v>
      </c>
      <c r="J6" s="41">
        <v>0</v>
      </c>
      <c r="K6" s="41">
        <v>1500000</v>
      </c>
      <c r="L6" s="41">
        <v>0</v>
      </c>
      <c r="M6" s="41">
        <v>0</v>
      </c>
      <c r="N6" s="41">
        <v>0</v>
      </c>
      <c r="O6" s="73" t="s">
        <v>14</v>
      </c>
      <c r="P6" s="73" t="s">
        <v>783</v>
      </c>
      <c r="Q6" s="73" t="s">
        <v>603</v>
      </c>
    </row>
    <row r="7" spans="1:17" s="29" customFormat="1" ht="48" customHeight="1" x14ac:dyDescent="0.25">
      <c r="A7" s="93" t="s">
        <v>609</v>
      </c>
      <c r="B7" s="73" t="s">
        <v>683</v>
      </c>
      <c r="C7" s="73" t="s">
        <v>442</v>
      </c>
      <c r="D7" s="73" t="s">
        <v>192</v>
      </c>
      <c r="E7" s="88" t="s">
        <v>772</v>
      </c>
      <c r="F7" s="72" t="s">
        <v>610</v>
      </c>
      <c r="G7" s="73" t="s">
        <v>158</v>
      </c>
      <c r="H7" s="73" t="s">
        <v>781</v>
      </c>
      <c r="I7" s="42">
        <f t="shared" si="0"/>
        <v>40000000</v>
      </c>
      <c r="J7" s="42">
        <v>8000000</v>
      </c>
      <c r="K7" s="42">
        <v>8000000</v>
      </c>
      <c r="L7" s="42">
        <v>8000000</v>
      </c>
      <c r="M7" s="42">
        <v>8000000</v>
      </c>
      <c r="N7" s="42">
        <v>8000000</v>
      </c>
      <c r="O7" s="73" t="s">
        <v>21</v>
      </c>
      <c r="P7" s="73" t="s">
        <v>611</v>
      </c>
      <c r="Q7" s="73" t="s">
        <v>603</v>
      </c>
    </row>
    <row r="8" spans="1:17" s="29" customFormat="1" ht="46.5" customHeight="1" x14ac:dyDescent="0.25">
      <c r="A8" s="94"/>
      <c r="B8" s="73" t="s">
        <v>683</v>
      </c>
      <c r="C8" s="73" t="s">
        <v>442</v>
      </c>
      <c r="D8" s="73" t="s">
        <v>192</v>
      </c>
      <c r="E8" s="88"/>
      <c r="F8" s="72" t="s">
        <v>612</v>
      </c>
      <c r="G8" s="73" t="s">
        <v>25</v>
      </c>
      <c r="H8" s="73" t="s">
        <v>613</v>
      </c>
      <c r="I8" s="42">
        <f t="shared" si="0"/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73" t="s">
        <v>16</v>
      </c>
      <c r="P8" s="73" t="s">
        <v>613</v>
      </c>
      <c r="Q8" s="72" t="s">
        <v>23</v>
      </c>
    </row>
    <row r="9" spans="1:17" s="29" customFormat="1" ht="46.5" customHeight="1" x14ac:dyDescent="0.25">
      <c r="A9" s="94"/>
      <c r="B9" s="73" t="s">
        <v>683</v>
      </c>
      <c r="C9" s="73" t="s">
        <v>442</v>
      </c>
      <c r="D9" s="73" t="s">
        <v>192</v>
      </c>
      <c r="E9" s="88"/>
      <c r="F9" s="72" t="s">
        <v>614</v>
      </c>
      <c r="G9" s="73" t="s">
        <v>615</v>
      </c>
      <c r="H9" s="73" t="s">
        <v>616</v>
      </c>
      <c r="I9" s="42">
        <f t="shared" si="0"/>
        <v>20000000</v>
      </c>
      <c r="J9" s="42">
        <v>4000000</v>
      </c>
      <c r="K9" s="42">
        <v>4000000</v>
      </c>
      <c r="L9" s="42">
        <v>4000000</v>
      </c>
      <c r="M9" s="42">
        <v>4000000</v>
      </c>
      <c r="N9" s="42">
        <v>4000000</v>
      </c>
      <c r="O9" s="73" t="s">
        <v>21</v>
      </c>
      <c r="P9" s="73" t="s">
        <v>617</v>
      </c>
      <c r="Q9" s="73" t="s">
        <v>603</v>
      </c>
    </row>
    <row r="10" spans="1:17" s="29" customFormat="1" ht="68.25" customHeight="1" x14ac:dyDescent="0.25">
      <c r="A10" s="95"/>
      <c r="B10" s="73" t="s">
        <v>683</v>
      </c>
      <c r="C10" s="73" t="s">
        <v>442</v>
      </c>
      <c r="D10" s="73" t="s">
        <v>192</v>
      </c>
      <c r="E10" s="88"/>
      <c r="F10" s="73" t="s">
        <v>618</v>
      </c>
      <c r="G10" s="73" t="s">
        <v>158</v>
      </c>
      <c r="H10" s="73" t="s">
        <v>619</v>
      </c>
      <c r="I10" s="42">
        <f t="shared" si="0"/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73" t="s">
        <v>16</v>
      </c>
      <c r="P10" s="73" t="s">
        <v>620</v>
      </c>
      <c r="Q10" s="72" t="s">
        <v>59</v>
      </c>
    </row>
    <row r="11" spans="1:17" s="29" customFormat="1" ht="67.5" customHeight="1" x14ac:dyDescent="0.25">
      <c r="A11" s="94"/>
      <c r="B11" s="73" t="s">
        <v>683</v>
      </c>
      <c r="C11" s="73" t="s">
        <v>442</v>
      </c>
      <c r="D11" s="73" t="s">
        <v>621</v>
      </c>
      <c r="E11" s="88" t="s">
        <v>778</v>
      </c>
      <c r="F11" s="72" t="s">
        <v>776</v>
      </c>
      <c r="G11" s="73" t="s">
        <v>25</v>
      </c>
      <c r="H11" s="73" t="s">
        <v>623</v>
      </c>
      <c r="I11" s="42">
        <f t="shared" si="0"/>
        <v>60000</v>
      </c>
      <c r="J11" s="41">
        <v>0</v>
      </c>
      <c r="K11" s="41">
        <v>60000</v>
      </c>
      <c r="L11" s="41">
        <v>0</v>
      </c>
      <c r="M11" s="41">
        <v>0</v>
      </c>
      <c r="N11" s="41">
        <v>0</v>
      </c>
      <c r="O11" s="73" t="s">
        <v>14</v>
      </c>
      <c r="P11" s="73" t="s">
        <v>624</v>
      </c>
      <c r="Q11" s="72" t="s">
        <v>622</v>
      </c>
    </row>
    <row r="12" spans="1:17" s="29" customFormat="1" ht="75" x14ac:dyDescent="0.25">
      <c r="A12" s="95"/>
      <c r="B12" s="73" t="s">
        <v>683</v>
      </c>
      <c r="C12" s="73" t="s">
        <v>442</v>
      </c>
      <c r="D12" s="73" t="s">
        <v>621</v>
      </c>
      <c r="E12" s="88"/>
      <c r="F12" s="72" t="s">
        <v>777</v>
      </c>
      <c r="G12" s="73" t="s">
        <v>25</v>
      </c>
      <c r="H12" s="73" t="s">
        <v>625</v>
      </c>
      <c r="I12" s="42">
        <f t="shared" si="0"/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73" t="s">
        <v>522</v>
      </c>
      <c r="P12" s="73" t="s">
        <v>626</v>
      </c>
      <c r="Q12" s="72" t="s">
        <v>627</v>
      </c>
    </row>
    <row r="13" spans="1:17" s="29" customFormat="1" ht="59.25" customHeight="1" x14ac:dyDescent="0.25">
      <c r="A13" s="73" t="s">
        <v>628</v>
      </c>
      <c r="B13" s="73" t="s">
        <v>674</v>
      </c>
      <c r="C13" s="73" t="s">
        <v>442</v>
      </c>
      <c r="D13" s="73" t="s">
        <v>621</v>
      </c>
      <c r="E13" s="72" t="s">
        <v>685</v>
      </c>
      <c r="F13" s="72" t="s">
        <v>833</v>
      </c>
      <c r="G13" s="73" t="s">
        <v>25</v>
      </c>
      <c r="H13" s="73" t="s">
        <v>629</v>
      </c>
      <c r="I13" s="42">
        <f t="shared" si="0"/>
        <v>2000000</v>
      </c>
      <c r="J13" s="42">
        <v>400000</v>
      </c>
      <c r="K13" s="42">
        <v>400000</v>
      </c>
      <c r="L13" s="42">
        <v>400000</v>
      </c>
      <c r="M13" s="42">
        <v>400000</v>
      </c>
      <c r="N13" s="42">
        <v>400000</v>
      </c>
      <c r="O13" s="73" t="s">
        <v>522</v>
      </c>
      <c r="P13" s="73" t="s">
        <v>630</v>
      </c>
      <c r="Q13" s="72" t="s">
        <v>622</v>
      </c>
    </row>
    <row r="14" spans="1:17" s="29" customFormat="1" ht="64.5" customHeight="1" x14ac:dyDescent="0.25">
      <c r="A14" s="94" t="s">
        <v>773</v>
      </c>
      <c r="B14" s="73" t="s">
        <v>683</v>
      </c>
      <c r="C14" s="73" t="s">
        <v>442</v>
      </c>
      <c r="D14" s="73" t="s">
        <v>841</v>
      </c>
      <c r="E14" s="88" t="s">
        <v>774</v>
      </c>
      <c r="F14" s="72" t="s">
        <v>834</v>
      </c>
      <c r="G14" s="73" t="s">
        <v>158</v>
      </c>
      <c r="H14" s="73" t="s">
        <v>631</v>
      </c>
      <c r="I14" s="42">
        <f t="shared" si="0"/>
        <v>435000</v>
      </c>
      <c r="J14" s="41">
        <v>0</v>
      </c>
      <c r="K14" s="42">
        <v>120000</v>
      </c>
      <c r="L14" s="42">
        <v>230000</v>
      </c>
      <c r="M14" s="42">
        <v>85000</v>
      </c>
      <c r="N14" s="41">
        <v>0</v>
      </c>
      <c r="O14" s="73" t="s">
        <v>14</v>
      </c>
      <c r="P14" s="73" t="s">
        <v>632</v>
      </c>
      <c r="Q14" s="72" t="s">
        <v>62</v>
      </c>
    </row>
    <row r="15" spans="1:17" s="29" customFormat="1" ht="52.5" customHeight="1" x14ac:dyDescent="0.25">
      <c r="A15" s="94"/>
      <c r="B15" s="73" t="s">
        <v>683</v>
      </c>
      <c r="C15" s="73" t="s">
        <v>442</v>
      </c>
      <c r="D15" s="73" t="s">
        <v>192</v>
      </c>
      <c r="E15" s="88"/>
      <c r="F15" s="72" t="s">
        <v>835</v>
      </c>
      <c r="G15" s="73" t="s">
        <v>158</v>
      </c>
      <c r="H15" s="73" t="s">
        <v>633</v>
      </c>
      <c r="I15" s="42">
        <f t="shared" si="0"/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73" t="s">
        <v>14</v>
      </c>
      <c r="P15" s="73" t="s">
        <v>634</v>
      </c>
      <c r="Q15" s="72" t="s">
        <v>62</v>
      </c>
    </row>
    <row r="16" spans="1:17" s="29" customFormat="1" ht="71.25" customHeight="1" x14ac:dyDescent="0.25">
      <c r="A16" s="94"/>
      <c r="B16" s="73" t="s">
        <v>683</v>
      </c>
      <c r="C16" s="73" t="s">
        <v>442</v>
      </c>
      <c r="D16" s="73" t="s">
        <v>192</v>
      </c>
      <c r="E16" s="88"/>
      <c r="F16" s="72" t="s">
        <v>836</v>
      </c>
      <c r="G16" s="73" t="s">
        <v>158</v>
      </c>
      <c r="H16" s="73" t="s">
        <v>635</v>
      </c>
      <c r="I16" s="42">
        <f t="shared" si="0"/>
        <v>855000</v>
      </c>
      <c r="J16" s="42">
        <v>0</v>
      </c>
      <c r="K16" s="42">
        <v>0</v>
      </c>
      <c r="L16" s="42">
        <v>245000</v>
      </c>
      <c r="M16" s="42">
        <v>610000</v>
      </c>
      <c r="N16" s="41">
        <v>0</v>
      </c>
      <c r="O16" s="73" t="s">
        <v>21</v>
      </c>
      <c r="P16" s="73" t="s">
        <v>636</v>
      </c>
      <c r="Q16" s="72" t="s">
        <v>62</v>
      </c>
    </row>
    <row r="17" spans="1:17" s="29" customFormat="1" ht="45" customHeight="1" x14ac:dyDescent="0.25">
      <c r="A17" s="95"/>
      <c r="B17" s="73" t="s">
        <v>683</v>
      </c>
      <c r="C17" s="73" t="s">
        <v>442</v>
      </c>
      <c r="D17" s="73" t="s">
        <v>192</v>
      </c>
      <c r="E17" s="88"/>
      <c r="F17" s="72" t="s">
        <v>837</v>
      </c>
      <c r="G17" s="73" t="s">
        <v>158</v>
      </c>
      <c r="H17" s="73" t="s">
        <v>637</v>
      </c>
      <c r="I17" s="42">
        <f t="shared" si="0"/>
        <v>2000000</v>
      </c>
      <c r="J17" s="41">
        <v>0</v>
      </c>
      <c r="K17" s="41">
        <v>0</v>
      </c>
      <c r="L17" s="41">
        <v>2000000</v>
      </c>
      <c r="M17" s="41">
        <v>0</v>
      </c>
      <c r="N17" s="41">
        <v>0</v>
      </c>
      <c r="O17" s="73" t="s">
        <v>522</v>
      </c>
      <c r="P17" s="73" t="s">
        <v>211</v>
      </c>
      <c r="Q17" s="72" t="s">
        <v>62</v>
      </c>
    </row>
    <row r="18" spans="1:17" s="29" customFormat="1" ht="62.25" customHeight="1" x14ac:dyDescent="0.25">
      <c r="A18" s="93" t="s">
        <v>638</v>
      </c>
      <c r="B18" s="73" t="s">
        <v>683</v>
      </c>
      <c r="C18" s="73" t="s">
        <v>442</v>
      </c>
      <c r="D18" s="73" t="s">
        <v>599</v>
      </c>
      <c r="E18" s="88" t="s">
        <v>639</v>
      </c>
      <c r="F18" s="72" t="s">
        <v>838</v>
      </c>
      <c r="G18" s="40" t="s">
        <v>148</v>
      </c>
      <c r="H18" s="73" t="s">
        <v>640</v>
      </c>
      <c r="I18" s="42">
        <f t="shared" si="0"/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73" t="s">
        <v>522</v>
      </c>
      <c r="P18" s="73" t="s">
        <v>641</v>
      </c>
      <c r="Q18" s="72" t="s">
        <v>642</v>
      </c>
    </row>
    <row r="19" spans="1:17" s="29" customFormat="1" ht="60" x14ac:dyDescent="0.25">
      <c r="A19" s="94"/>
      <c r="B19" s="73" t="s">
        <v>683</v>
      </c>
      <c r="C19" s="73" t="s">
        <v>442</v>
      </c>
      <c r="D19" s="73" t="s">
        <v>599</v>
      </c>
      <c r="E19" s="88"/>
      <c r="F19" s="72" t="s">
        <v>839</v>
      </c>
      <c r="G19" s="73" t="s">
        <v>25</v>
      </c>
      <c r="H19" s="73" t="s">
        <v>643</v>
      </c>
      <c r="I19" s="42">
        <f t="shared" si="0"/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73" t="s">
        <v>14</v>
      </c>
      <c r="P19" s="73" t="s">
        <v>643</v>
      </c>
      <c r="Q19" s="72" t="s">
        <v>59</v>
      </c>
    </row>
    <row r="20" spans="1:17" s="29" customFormat="1" ht="78" customHeight="1" x14ac:dyDescent="0.25">
      <c r="A20" s="95"/>
      <c r="B20" s="73" t="s">
        <v>683</v>
      </c>
      <c r="C20" s="73" t="s">
        <v>442</v>
      </c>
      <c r="D20" s="73" t="s">
        <v>599</v>
      </c>
      <c r="E20" s="88"/>
      <c r="F20" s="72" t="s">
        <v>840</v>
      </c>
      <c r="G20" s="40" t="s">
        <v>148</v>
      </c>
      <c r="H20" s="73" t="s">
        <v>644</v>
      </c>
      <c r="I20" s="42">
        <f t="shared" si="0"/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73" t="s">
        <v>522</v>
      </c>
      <c r="P20" s="73" t="s">
        <v>645</v>
      </c>
      <c r="Q20" s="72" t="s">
        <v>59</v>
      </c>
    </row>
    <row r="21" spans="1:17" s="29" customFormat="1" ht="42.75" hidden="1" customHeight="1" x14ac:dyDescent="0.25">
      <c r="A21" s="30"/>
      <c r="B21" s="30"/>
      <c r="C21" s="30"/>
      <c r="D21" s="30"/>
      <c r="E21" s="73" t="s">
        <v>507</v>
      </c>
      <c r="F21" s="43" t="s">
        <v>507</v>
      </c>
      <c r="G21" s="43"/>
      <c r="H21" s="43"/>
      <c r="I21" s="42">
        <f t="shared" si="0"/>
        <v>0</v>
      </c>
      <c r="J21" s="146"/>
      <c r="K21" s="146"/>
      <c r="L21" s="146"/>
      <c r="M21" s="146"/>
      <c r="N21" s="146"/>
      <c r="O21" s="43"/>
      <c r="P21" s="43"/>
      <c r="Q21" s="43"/>
    </row>
    <row r="22" spans="1:17" s="29" customFormat="1" ht="48" hidden="1" customHeight="1" x14ac:dyDescent="0.25">
      <c r="A22" s="30"/>
      <c r="B22" s="30"/>
      <c r="C22" s="30"/>
      <c r="D22" s="30"/>
      <c r="E22" s="73" t="s">
        <v>507</v>
      </c>
      <c r="F22" s="43" t="s">
        <v>507</v>
      </c>
      <c r="G22" s="43"/>
      <c r="H22" s="43"/>
      <c r="I22" s="42">
        <f t="shared" si="0"/>
        <v>0</v>
      </c>
      <c r="J22" s="146"/>
      <c r="K22" s="146"/>
      <c r="L22" s="146"/>
      <c r="M22" s="146"/>
      <c r="N22" s="146"/>
      <c r="O22" s="43"/>
      <c r="P22" s="43"/>
      <c r="Q22" s="43"/>
    </row>
    <row r="23" spans="1:17" s="29" customFormat="1" ht="36.75" hidden="1" customHeight="1" x14ac:dyDescent="0.25">
      <c r="A23" s="30"/>
      <c r="B23" s="30"/>
      <c r="C23" s="30"/>
      <c r="D23" s="30"/>
      <c r="E23" s="73" t="s">
        <v>507</v>
      </c>
      <c r="F23" s="43" t="s">
        <v>507</v>
      </c>
      <c r="G23" s="43"/>
      <c r="H23" s="43"/>
      <c r="I23" s="42">
        <f t="shared" si="0"/>
        <v>0</v>
      </c>
      <c r="J23" s="146"/>
      <c r="K23" s="146"/>
      <c r="L23" s="146"/>
      <c r="M23" s="146"/>
      <c r="N23" s="146"/>
      <c r="O23" s="43"/>
      <c r="P23" s="43"/>
      <c r="Q23" s="43"/>
    </row>
    <row r="24" spans="1:17" s="29" customFormat="1" ht="35.25" hidden="1" customHeight="1" x14ac:dyDescent="0.25">
      <c r="A24" s="30"/>
      <c r="B24" s="30"/>
      <c r="C24" s="30"/>
      <c r="D24" s="30"/>
      <c r="E24" s="73" t="s">
        <v>507</v>
      </c>
      <c r="F24" s="43" t="s">
        <v>507</v>
      </c>
      <c r="G24" s="43"/>
      <c r="H24" s="43"/>
      <c r="I24" s="42">
        <f t="shared" si="0"/>
        <v>0</v>
      </c>
      <c r="J24" s="146"/>
      <c r="K24" s="146"/>
      <c r="L24" s="146"/>
      <c r="M24" s="146"/>
      <c r="N24" s="146"/>
      <c r="O24" s="43"/>
      <c r="P24" s="43"/>
      <c r="Q24" s="43"/>
    </row>
    <row r="25" spans="1:17" s="29" customFormat="1" ht="42" hidden="1" customHeight="1" x14ac:dyDescent="0.25">
      <c r="A25" s="30"/>
      <c r="B25" s="30"/>
      <c r="C25" s="30"/>
      <c r="D25" s="30"/>
      <c r="E25" s="73" t="s">
        <v>507</v>
      </c>
      <c r="F25" s="43" t="s">
        <v>507</v>
      </c>
      <c r="G25" s="43"/>
      <c r="H25" s="43"/>
      <c r="I25" s="42">
        <f t="shared" si="0"/>
        <v>0</v>
      </c>
      <c r="J25" s="146"/>
      <c r="K25" s="146"/>
      <c r="L25" s="146"/>
      <c r="M25" s="146"/>
      <c r="N25" s="146"/>
      <c r="O25" s="43"/>
      <c r="P25" s="43"/>
      <c r="Q25" s="43"/>
    </row>
    <row r="26" spans="1:17" s="29" customFormat="1" ht="52.5" hidden="1" customHeight="1" x14ac:dyDescent="0.25">
      <c r="A26" s="30"/>
      <c r="B26" s="30"/>
      <c r="C26" s="30"/>
      <c r="D26" s="30"/>
      <c r="E26" s="73" t="s">
        <v>507</v>
      </c>
      <c r="F26" s="43" t="s">
        <v>507</v>
      </c>
      <c r="G26" s="43"/>
      <c r="H26" s="43"/>
      <c r="I26" s="42">
        <f t="shared" si="0"/>
        <v>0</v>
      </c>
      <c r="J26" s="146"/>
      <c r="K26" s="146"/>
      <c r="L26" s="146"/>
      <c r="M26" s="146"/>
      <c r="N26" s="146"/>
      <c r="O26" s="43"/>
      <c r="P26" s="43"/>
      <c r="Q26" s="43"/>
    </row>
    <row r="27" spans="1:17" s="29" customFormat="1" ht="49.5" hidden="1" customHeight="1" x14ac:dyDescent="0.25">
      <c r="A27" s="30"/>
      <c r="B27" s="30"/>
      <c r="C27" s="30"/>
      <c r="D27" s="30"/>
      <c r="E27" s="73" t="s">
        <v>507</v>
      </c>
      <c r="F27" s="43" t="s">
        <v>507</v>
      </c>
      <c r="G27" s="43"/>
      <c r="H27" s="43"/>
      <c r="I27" s="42">
        <f t="shared" si="0"/>
        <v>0</v>
      </c>
      <c r="J27" s="146"/>
      <c r="K27" s="146"/>
      <c r="L27" s="146"/>
      <c r="M27" s="146"/>
      <c r="N27" s="146"/>
      <c r="O27" s="43"/>
      <c r="P27" s="43"/>
      <c r="Q27" s="43"/>
    </row>
    <row r="28" spans="1:17" s="29" customFormat="1" ht="44.25" hidden="1" customHeight="1" x14ac:dyDescent="0.25">
      <c r="A28" s="30"/>
      <c r="B28" s="30"/>
      <c r="C28" s="30"/>
      <c r="D28" s="30"/>
      <c r="E28" s="73" t="s">
        <v>507</v>
      </c>
      <c r="F28" s="43" t="s">
        <v>507</v>
      </c>
      <c r="G28" s="43"/>
      <c r="H28" s="43"/>
      <c r="I28" s="42">
        <f t="shared" si="0"/>
        <v>0</v>
      </c>
      <c r="J28" s="146"/>
      <c r="K28" s="146"/>
      <c r="L28" s="146"/>
      <c r="M28" s="146"/>
      <c r="N28" s="146"/>
      <c r="O28" s="43"/>
      <c r="P28" s="43"/>
      <c r="Q28" s="43"/>
    </row>
    <row r="29" spans="1:17" s="29" customFormat="1" ht="30" hidden="1" customHeight="1" x14ac:dyDescent="0.25">
      <c r="A29" s="30"/>
      <c r="B29" s="30"/>
      <c r="C29" s="30"/>
      <c r="D29" s="30"/>
      <c r="E29" s="73" t="s">
        <v>507</v>
      </c>
      <c r="F29" s="43" t="s">
        <v>507</v>
      </c>
      <c r="G29" s="43"/>
      <c r="H29" s="43"/>
      <c r="I29" s="42">
        <f t="shared" si="0"/>
        <v>0</v>
      </c>
      <c r="J29" s="146"/>
      <c r="K29" s="146"/>
      <c r="L29" s="146"/>
      <c r="M29" s="146"/>
      <c r="N29" s="146"/>
      <c r="O29" s="43"/>
      <c r="P29" s="43"/>
      <c r="Q29" s="43"/>
    </row>
    <row r="30" spans="1:17" s="29" customFormat="1" ht="41.45" hidden="1" customHeight="1" x14ac:dyDescent="0.25">
      <c r="A30" s="30"/>
      <c r="B30" s="30"/>
      <c r="C30" s="30"/>
      <c r="D30" s="30"/>
      <c r="E30" s="73" t="s">
        <v>507</v>
      </c>
      <c r="F30" s="43" t="s">
        <v>507</v>
      </c>
      <c r="G30" s="43"/>
      <c r="H30" s="43"/>
      <c r="I30" s="42">
        <f t="shared" si="0"/>
        <v>0</v>
      </c>
      <c r="J30" s="146"/>
      <c r="K30" s="146"/>
      <c r="L30" s="146"/>
      <c r="M30" s="146"/>
      <c r="N30" s="146"/>
      <c r="O30" s="43"/>
      <c r="P30" s="43"/>
      <c r="Q30" s="43"/>
    </row>
    <row r="31" spans="1:17" s="29" customFormat="1" ht="29.45" hidden="1" customHeight="1" x14ac:dyDescent="0.25">
      <c r="A31" s="30"/>
      <c r="B31" s="30"/>
      <c r="C31" s="30"/>
      <c r="D31" s="30"/>
      <c r="E31" s="73" t="s">
        <v>507</v>
      </c>
      <c r="F31" s="43" t="s">
        <v>507</v>
      </c>
      <c r="G31" s="43"/>
      <c r="H31" s="43"/>
      <c r="I31" s="42">
        <f t="shared" si="0"/>
        <v>0</v>
      </c>
      <c r="J31" s="146"/>
      <c r="K31" s="146"/>
      <c r="L31" s="146"/>
      <c r="M31" s="146"/>
      <c r="N31" s="146"/>
      <c r="O31" s="43"/>
      <c r="P31" s="43"/>
      <c r="Q31" s="43"/>
    </row>
    <row r="32" spans="1:17" s="29" customFormat="1" ht="27.6" hidden="1" customHeight="1" x14ac:dyDescent="0.25">
      <c r="A32" s="30"/>
      <c r="B32" s="30"/>
      <c r="C32" s="30"/>
      <c r="D32" s="30"/>
      <c r="E32" s="73" t="s">
        <v>507</v>
      </c>
      <c r="F32" s="43" t="s">
        <v>507</v>
      </c>
      <c r="G32" s="43"/>
      <c r="H32" s="43"/>
      <c r="I32" s="42">
        <f t="shared" si="0"/>
        <v>0</v>
      </c>
      <c r="J32" s="146"/>
      <c r="K32" s="146"/>
      <c r="L32" s="146"/>
      <c r="M32" s="146"/>
      <c r="N32" s="146"/>
      <c r="O32" s="43"/>
      <c r="P32" s="43"/>
      <c r="Q32" s="43"/>
    </row>
    <row r="33" spans="1:21" s="29" customFormat="1" ht="27.6" hidden="1" customHeight="1" x14ac:dyDescent="0.25">
      <c r="A33" s="30"/>
      <c r="B33" s="30"/>
      <c r="C33" s="30"/>
      <c r="D33" s="30"/>
      <c r="E33" s="73" t="s">
        <v>507</v>
      </c>
      <c r="F33" s="43" t="s">
        <v>507</v>
      </c>
      <c r="G33" s="43"/>
      <c r="H33" s="43"/>
      <c r="I33" s="42">
        <f t="shared" si="0"/>
        <v>0</v>
      </c>
      <c r="J33" s="146"/>
      <c r="K33" s="146"/>
      <c r="L33" s="146"/>
      <c r="M33" s="146"/>
      <c r="N33" s="146"/>
      <c r="O33" s="43"/>
      <c r="P33" s="43"/>
      <c r="Q33" s="43"/>
    </row>
    <row r="34" spans="1:21" s="29" customFormat="1" ht="27.6" hidden="1" customHeight="1" x14ac:dyDescent="0.25">
      <c r="A34" s="30"/>
      <c r="B34" s="30"/>
      <c r="C34" s="30"/>
      <c r="D34" s="30"/>
      <c r="E34" s="73" t="s">
        <v>507</v>
      </c>
      <c r="F34" s="43" t="s">
        <v>507</v>
      </c>
      <c r="G34" s="43"/>
      <c r="H34" s="43"/>
      <c r="I34" s="42">
        <f t="shared" si="0"/>
        <v>0</v>
      </c>
      <c r="J34" s="146"/>
      <c r="K34" s="146"/>
      <c r="L34" s="146"/>
      <c r="M34" s="146"/>
      <c r="N34" s="146"/>
      <c r="O34" s="43"/>
      <c r="P34" s="43"/>
      <c r="Q34" s="43"/>
    </row>
    <row r="35" spans="1:21" s="29" customFormat="1" ht="27.6" hidden="1" customHeight="1" x14ac:dyDescent="0.25">
      <c r="A35" s="30"/>
      <c r="B35" s="30"/>
      <c r="C35" s="30"/>
      <c r="D35" s="30"/>
      <c r="E35" s="73" t="s">
        <v>507</v>
      </c>
      <c r="F35" s="43" t="s">
        <v>507</v>
      </c>
      <c r="G35" s="43"/>
      <c r="H35" s="43"/>
      <c r="I35" s="42">
        <f t="shared" si="0"/>
        <v>0</v>
      </c>
      <c r="J35" s="146"/>
      <c r="K35" s="146"/>
      <c r="L35" s="146"/>
      <c r="M35" s="146"/>
      <c r="N35" s="146"/>
      <c r="O35" s="43"/>
      <c r="P35" s="43"/>
      <c r="Q35" s="43"/>
    </row>
    <row r="36" spans="1:21" s="29" customFormat="1" x14ac:dyDescent="0.25">
      <c r="A36" s="139"/>
      <c r="B36" s="139"/>
      <c r="C36" s="139"/>
      <c r="D36" s="139"/>
      <c r="E36" s="139"/>
      <c r="F36" s="139"/>
      <c r="G36" s="139"/>
      <c r="H36" s="44" t="s">
        <v>24</v>
      </c>
      <c r="I36" s="140">
        <f>SUM(I3:I35)</f>
        <v>68400000</v>
      </c>
      <c r="J36" s="141"/>
      <c r="K36" s="141"/>
      <c r="L36" s="141"/>
      <c r="M36" s="141"/>
      <c r="N36" s="142"/>
      <c r="O36" s="143"/>
      <c r="P36" s="144"/>
      <c r="Q36" s="145"/>
    </row>
    <row r="37" spans="1:21" ht="16.5" x14ac:dyDescent="0.3">
      <c r="A37" s="29"/>
      <c r="B37" s="29"/>
      <c r="C37" s="29"/>
      <c r="D37" s="29"/>
      <c r="E37" s="32"/>
      <c r="F37" s="33"/>
      <c r="G37" s="33"/>
      <c r="H37" s="33"/>
      <c r="I37" s="33"/>
      <c r="J37" s="33"/>
      <c r="K37" s="33"/>
      <c r="L37" s="33"/>
      <c r="M37" s="33"/>
      <c r="N37" s="33"/>
      <c r="O37" s="34"/>
      <c r="P37" s="34"/>
      <c r="Q37" s="34"/>
      <c r="R37" s="29"/>
      <c r="S37" s="29"/>
      <c r="T37" s="29"/>
      <c r="U37" s="29"/>
    </row>
    <row r="38" spans="1:21" ht="16.5" x14ac:dyDescent="0.3">
      <c r="A38" s="29"/>
      <c r="B38" s="29"/>
      <c r="C38" s="29"/>
      <c r="D38" s="29"/>
      <c r="E38" s="32"/>
      <c r="F38" s="33"/>
      <c r="G38" s="33"/>
      <c r="H38" s="33"/>
      <c r="I38" s="33"/>
      <c r="J38" s="33"/>
      <c r="K38" s="33"/>
      <c r="L38" s="33"/>
      <c r="M38" s="33"/>
      <c r="N38" s="33"/>
      <c r="O38" s="34"/>
      <c r="P38" s="34"/>
      <c r="Q38" s="34"/>
      <c r="R38" s="29"/>
      <c r="S38" s="29"/>
      <c r="T38" s="29"/>
      <c r="U38" s="29"/>
    </row>
    <row r="39" spans="1:21" ht="16.5" x14ac:dyDescent="0.3">
      <c r="A39" s="29"/>
      <c r="B39" s="29"/>
      <c r="C39" s="29"/>
      <c r="D39" s="29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4"/>
      <c r="P39" s="34"/>
      <c r="Q39" s="34"/>
      <c r="R39" s="29"/>
      <c r="S39" s="29"/>
      <c r="T39" s="29"/>
      <c r="U39" s="29"/>
    </row>
    <row r="40" spans="1:21" ht="16.5" x14ac:dyDescent="0.3">
      <c r="A40" s="29"/>
      <c r="B40" s="29"/>
      <c r="C40" s="29"/>
      <c r="D40" s="29"/>
      <c r="E40" s="32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29"/>
      <c r="S40" s="29"/>
      <c r="T40" s="29"/>
      <c r="U40" s="29"/>
    </row>
  </sheetData>
  <mergeCells count="13">
    <mergeCell ref="O36:Q36"/>
    <mergeCell ref="A1:Q1"/>
    <mergeCell ref="A3:A6"/>
    <mergeCell ref="E3:E6"/>
    <mergeCell ref="A7:A10"/>
    <mergeCell ref="E7:E10"/>
    <mergeCell ref="A11:A12"/>
    <mergeCell ref="E11:E12"/>
    <mergeCell ref="A14:A17"/>
    <mergeCell ref="E14:E17"/>
    <mergeCell ref="A18:A20"/>
    <mergeCell ref="E18:E20"/>
    <mergeCell ref="A36:G36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19"/>
  <sheetViews>
    <sheetView zoomScale="70" zoomScaleNormal="70" workbookViewId="0">
      <selection activeCell="D61" sqref="D61"/>
    </sheetView>
  </sheetViews>
  <sheetFormatPr defaultColWidth="14.42578125" defaultRowHeight="15" x14ac:dyDescent="0.25"/>
  <cols>
    <col min="1" max="1" width="17.5703125" style="1" customWidth="1"/>
    <col min="2" max="2" width="15.5703125" customWidth="1"/>
    <col min="3" max="3" width="17" customWidth="1"/>
    <col min="4" max="4" width="71" style="35" customWidth="1"/>
    <col min="5" max="5" width="35.5703125" customWidth="1"/>
    <col min="6" max="6" width="44" customWidth="1"/>
    <col min="7" max="7" width="30.5703125" customWidth="1"/>
    <col min="8" max="8" width="36.42578125" customWidth="1"/>
    <col min="9" max="9" width="29.140625" customWidth="1"/>
    <col min="10" max="10" width="23.85546875" customWidth="1"/>
    <col min="11" max="11" width="21.42578125" customWidth="1"/>
    <col min="12" max="12" width="24.85546875" customWidth="1"/>
    <col min="13" max="13" width="24.5703125" customWidth="1"/>
    <col min="14" max="14" width="25.7109375" customWidth="1"/>
    <col min="15" max="15" width="24" customWidth="1"/>
    <col min="16" max="16" width="20.42578125" customWidth="1"/>
    <col min="17" max="17" width="36" customWidth="1"/>
    <col min="18" max="34" width="8.7109375" customWidth="1"/>
  </cols>
  <sheetData>
    <row r="1" spans="1:34" ht="43.5" customHeight="1" thickBot="1" x14ac:dyDescent="0.3">
      <c r="A1" s="97" t="s">
        <v>114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34" ht="30" customHeight="1" x14ac:dyDescent="0.25">
      <c r="A2" s="37" t="s">
        <v>1</v>
      </c>
      <c r="B2" s="37" t="s">
        <v>2</v>
      </c>
      <c r="C2" s="36" t="s">
        <v>3</v>
      </c>
      <c r="D2" s="36" t="s">
        <v>648</v>
      </c>
      <c r="E2" s="36" t="s">
        <v>814</v>
      </c>
      <c r="F2" s="36" t="s">
        <v>809</v>
      </c>
      <c r="G2" s="36" t="s">
        <v>810</v>
      </c>
      <c r="H2" s="36" t="s">
        <v>4</v>
      </c>
      <c r="I2" s="38" t="s">
        <v>5</v>
      </c>
      <c r="J2" s="38" t="s">
        <v>6</v>
      </c>
      <c r="K2" s="38" t="s">
        <v>7</v>
      </c>
      <c r="L2" s="38" t="s">
        <v>8</v>
      </c>
      <c r="M2" s="38" t="s">
        <v>9</v>
      </c>
      <c r="N2" s="38" t="s">
        <v>10</v>
      </c>
      <c r="O2" s="36" t="s">
        <v>821</v>
      </c>
      <c r="P2" s="36" t="s">
        <v>11</v>
      </c>
      <c r="Q2" s="39" t="s">
        <v>12</v>
      </c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4" ht="30" hidden="1" customHeight="1" x14ac:dyDescent="0.25">
      <c r="A3" s="166" t="s">
        <v>115</v>
      </c>
      <c r="B3" s="167"/>
      <c r="C3" s="167"/>
      <c r="D3" s="16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</row>
    <row r="4" spans="1:34" ht="30" hidden="1" customHeight="1" x14ac:dyDescent="0.25">
      <c r="A4" s="147"/>
      <c r="B4" s="179"/>
      <c r="C4" s="179"/>
      <c r="D4" s="179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</row>
    <row r="5" spans="1:34" ht="37.5" hidden="1" customHeight="1" x14ac:dyDescent="0.25">
      <c r="A5" s="169" t="s">
        <v>116</v>
      </c>
      <c r="B5" s="169"/>
      <c r="C5" s="169"/>
      <c r="D5" s="180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</row>
    <row r="6" spans="1:34" ht="30" hidden="1" customHeight="1" x14ac:dyDescent="0.25">
      <c r="A6" s="166" t="s">
        <v>117</v>
      </c>
      <c r="B6" s="167"/>
      <c r="C6" s="167"/>
      <c r="D6" s="16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</row>
    <row r="7" spans="1:34" ht="28.5" hidden="1" customHeight="1" x14ac:dyDescent="0.25">
      <c r="A7" s="147"/>
      <c r="B7" s="179"/>
      <c r="C7" s="179"/>
      <c r="D7" s="179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</row>
    <row r="8" spans="1:34" ht="30" hidden="1" customHeight="1" x14ac:dyDescent="0.25">
      <c r="A8" s="166" t="s">
        <v>118</v>
      </c>
      <c r="B8" s="167"/>
      <c r="C8" s="167"/>
      <c r="D8" s="16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</row>
    <row r="9" spans="1:34" ht="30" hidden="1" customHeight="1" x14ac:dyDescent="0.25">
      <c r="A9" s="148"/>
      <c r="B9" s="181"/>
      <c r="C9" s="181"/>
      <c r="D9" s="181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</row>
    <row r="10" spans="1:34" ht="30" hidden="1" customHeight="1" x14ac:dyDescent="0.25">
      <c r="A10" s="148"/>
      <c r="B10" s="181"/>
      <c r="C10" s="181"/>
      <c r="D10" s="181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</row>
    <row r="11" spans="1:34" ht="30" hidden="1" customHeight="1" x14ac:dyDescent="0.25">
      <c r="A11" s="147"/>
      <c r="B11" s="179"/>
      <c r="C11" s="179"/>
      <c r="D11" s="179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</row>
    <row r="12" spans="1:34" ht="30" hidden="1" customHeight="1" x14ac:dyDescent="0.25">
      <c r="A12" s="166" t="s">
        <v>119</v>
      </c>
      <c r="B12" s="167"/>
      <c r="C12" s="167"/>
      <c r="D12" s="16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</row>
    <row r="13" spans="1:34" ht="30" hidden="1" customHeight="1" x14ac:dyDescent="0.25">
      <c r="A13" s="148"/>
      <c r="B13" s="181"/>
      <c r="C13" s="181"/>
      <c r="D13" s="181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</row>
    <row r="14" spans="1:34" ht="30" hidden="1" customHeight="1" x14ac:dyDescent="0.25">
      <c r="A14" s="147"/>
      <c r="B14" s="179"/>
      <c r="C14" s="179"/>
      <c r="D14" s="179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</row>
    <row r="15" spans="1:34" ht="30" hidden="1" customHeight="1" x14ac:dyDescent="0.25">
      <c r="A15" s="166" t="s">
        <v>120</v>
      </c>
      <c r="B15" s="167"/>
      <c r="C15" s="167"/>
      <c r="D15" s="16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</row>
    <row r="16" spans="1:34" ht="30" hidden="1" customHeight="1" x14ac:dyDescent="0.25">
      <c r="A16" s="148"/>
      <c r="B16" s="181"/>
      <c r="C16" s="181"/>
      <c r="D16" s="181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</row>
    <row r="17" spans="1:17" ht="30" hidden="1" customHeight="1" x14ac:dyDescent="0.25">
      <c r="A17" s="148"/>
      <c r="B17" s="181"/>
      <c r="C17" s="181"/>
      <c r="D17" s="181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</row>
    <row r="18" spans="1:17" ht="30" hidden="1" customHeight="1" x14ac:dyDescent="0.25">
      <c r="A18" s="148"/>
      <c r="B18" s="181"/>
      <c r="C18" s="181"/>
      <c r="D18" s="181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</row>
    <row r="19" spans="1:17" ht="30" hidden="1" customHeight="1" x14ac:dyDescent="0.25">
      <c r="A19" s="148"/>
      <c r="B19" s="181"/>
      <c r="C19" s="181"/>
      <c r="D19" s="181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</row>
    <row r="20" spans="1:17" ht="30" hidden="1" customHeight="1" x14ac:dyDescent="0.25">
      <c r="A20" s="148"/>
      <c r="B20" s="181"/>
      <c r="C20" s="181"/>
      <c r="D20" s="181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</row>
    <row r="21" spans="1:17" ht="30" hidden="1" customHeight="1" x14ac:dyDescent="0.25">
      <c r="A21" s="148"/>
      <c r="B21" s="181"/>
      <c r="C21" s="181"/>
      <c r="D21" s="181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</row>
    <row r="22" spans="1:17" ht="30" hidden="1" customHeight="1" x14ac:dyDescent="0.25">
      <c r="A22" s="148"/>
      <c r="B22" s="181"/>
      <c r="C22" s="181"/>
      <c r="D22" s="181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</row>
    <row r="23" spans="1:17" ht="30" hidden="1" customHeight="1" x14ac:dyDescent="0.25">
      <c r="A23" s="148"/>
      <c r="B23" s="181"/>
      <c r="C23" s="181"/>
      <c r="D23" s="181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</row>
    <row r="24" spans="1:17" ht="30" hidden="1" customHeight="1" x14ac:dyDescent="0.25">
      <c r="A24" s="148"/>
      <c r="B24" s="181"/>
      <c r="C24" s="181"/>
      <c r="D24" s="181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</row>
    <row r="25" spans="1:17" ht="30" hidden="1" customHeight="1" x14ac:dyDescent="0.25">
      <c r="A25" s="147"/>
      <c r="B25" s="179"/>
      <c r="C25" s="179"/>
      <c r="D25" s="179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</row>
    <row r="26" spans="1:17" ht="30" hidden="1" customHeight="1" x14ac:dyDescent="0.25">
      <c r="A26" s="166" t="s">
        <v>121</v>
      </c>
      <c r="B26" s="167"/>
      <c r="C26" s="167"/>
      <c r="D26" s="16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</row>
    <row r="27" spans="1:17" ht="30" hidden="1" customHeight="1" x14ac:dyDescent="0.25">
      <c r="A27" s="148"/>
      <c r="B27" s="181"/>
      <c r="C27" s="181"/>
      <c r="D27" s="181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</row>
    <row r="28" spans="1:17" ht="30" hidden="1" customHeight="1" x14ac:dyDescent="0.25">
      <c r="A28" s="147"/>
      <c r="B28" s="179"/>
      <c r="C28" s="179"/>
      <c r="D28" s="179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</row>
    <row r="29" spans="1:17" ht="30" hidden="1" customHeight="1" x14ac:dyDescent="0.25">
      <c r="A29" s="166" t="s">
        <v>122</v>
      </c>
      <c r="B29" s="167"/>
      <c r="C29" s="167"/>
      <c r="D29" s="16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</row>
    <row r="30" spans="1:17" ht="30" hidden="1" customHeight="1" x14ac:dyDescent="0.25">
      <c r="A30" s="147"/>
      <c r="B30" s="179"/>
      <c r="C30" s="179"/>
      <c r="D30" s="179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</row>
    <row r="31" spans="1:17" ht="30" hidden="1" customHeight="1" x14ac:dyDescent="0.25">
      <c r="A31" s="169" t="s">
        <v>123</v>
      </c>
      <c r="B31" s="169"/>
      <c r="C31" s="169"/>
      <c r="D31" s="180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</row>
    <row r="32" spans="1:17" ht="30" hidden="1" customHeight="1" x14ac:dyDescent="0.25">
      <c r="A32" s="166" t="s">
        <v>124</v>
      </c>
      <c r="B32" s="167"/>
      <c r="C32" s="167"/>
      <c r="D32" s="16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</row>
    <row r="33" spans="1:17" ht="75" hidden="1" customHeight="1" x14ac:dyDescent="0.25">
      <c r="A33" s="148"/>
      <c r="B33" s="181"/>
      <c r="C33" s="181"/>
      <c r="D33" s="181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</row>
    <row r="34" spans="1:17" ht="40.5" hidden="1" customHeight="1" x14ac:dyDescent="0.25">
      <c r="A34" s="148"/>
      <c r="B34" s="181"/>
      <c r="C34" s="181"/>
      <c r="D34" s="181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</row>
    <row r="35" spans="1:17" ht="50.25" hidden="1" customHeight="1" x14ac:dyDescent="0.25">
      <c r="A35" s="148"/>
      <c r="B35" s="181"/>
      <c r="C35" s="181"/>
      <c r="D35" s="181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</row>
    <row r="36" spans="1:17" ht="40.5" hidden="1" customHeight="1" x14ac:dyDescent="0.25">
      <c r="A36" s="148"/>
      <c r="B36" s="181"/>
      <c r="C36" s="181"/>
      <c r="D36" s="181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178"/>
      <c r="Q36" s="178"/>
    </row>
    <row r="37" spans="1:17" ht="42" hidden="1" customHeight="1" x14ac:dyDescent="0.25">
      <c r="A37" s="148"/>
      <c r="B37" s="181"/>
      <c r="C37" s="181"/>
      <c r="D37" s="181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</row>
    <row r="38" spans="1:17" ht="30" hidden="1" customHeight="1" x14ac:dyDescent="0.25">
      <c r="A38" s="148"/>
      <c r="B38" s="181"/>
      <c r="C38" s="181"/>
      <c r="D38" s="181"/>
      <c r="E38" s="178"/>
      <c r="F38" s="178"/>
      <c r="G38" s="178"/>
      <c r="H38" s="178"/>
      <c r="I38" s="178"/>
      <c r="J38" s="178"/>
      <c r="K38" s="178"/>
      <c r="L38" s="178"/>
      <c r="M38" s="178"/>
      <c r="N38" s="178"/>
      <c r="O38" s="178"/>
      <c r="P38" s="178"/>
      <c r="Q38" s="178"/>
    </row>
    <row r="39" spans="1:17" ht="30" hidden="1" customHeight="1" x14ac:dyDescent="0.25">
      <c r="A39" s="148"/>
      <c r="B39" s="181"/>
      <c r="C39" s="181"/>
      <c r="D39" s="181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  <c r="Q39" s="178"/>
    </row>
    <row r="40" spans="1:17" ht="30" hidden="1" customHeight="1" x14ac:dyDescent="0.25">
      <c r="A40" s="148"/>
      <c r="B40" s="181"/>
      <c r="C40" s="181"/>
      <c r="D40" s="181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</row>
    <row r="41" spans="1:17" ht="30" hidden="1" customHeight="1" x14ac:dyDescent="0.25">
      <c r="A41" s="147"/>
      <c r="B41" s="179"/>
      <c r="C41" s="179"/>
      <c r="D41" s="179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</row>
    <row r="42" spans="1:17" ht="30" hidden="1" customHeight="1" x14ac:dyDescent="0.25">
      <c r="A42" s="166" t="s">
        <v>125</v>
      </c>
      <c r="B42" s="167"/>
      <c r="C42" s="167"/>
      <c r="D42" s="16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</row>
    <row r="43" spans="1:17" ht="30" hidden="1" customHeight="1" x14ac:dyDescent="0.25">
      <c r="A43" s="148"/>
      <c r="B43" s="181"/>
      <c r="C43" s="181"/>
      <c r="D43" s="181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</row>
    <row r="44" spans="1:17" ht="30" hidden="1" customHeight="1" x14ac:dyDescent="0.25">
      <c r="A44" s="148"/>
      <c r="B44" s="181"/>
      <c r="C44" s="181"/>
      <c r="D44" s="181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</row>
    <row r="45" spans="1:17" ht="30" hidden="1" customHeight="1" x14ac:dyDescent="0.25">
      <c r="A45" s="148"/>
      <c r="B45" s="181"/>
      <c r="C45" s="181"/>
      <c r="D45" s="181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</row>
    <row r="46" spans="1:17" ht="54.75" hidden="1" customHeight="1" x14ac:dyDescent="0.25">
      <c r="A46" s="148"/>
      <c r="B46" s="181"/>
      <c r="C46" s="181"/>
      <c r="D46" s="181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</row>
    <row r="47" spans="1:17" ht="30" hidden="1" customHeight="1" x14ac:dyDescent="0.25">
      <c r="A47" s="147"/>
      <c r="B47" s="179"/>
      <c r="C47" s="179"/>
      <c r="D47" s="179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</row>
    <row r="48" spans="1:17" ht="30" hidden="1" customHeight="1" x14ac:dyDescent="0.25">
      <c r="A48" s="166" t="s">
        <v>126</v>
      </c>
      <c r="B48" s="167"/>
      <c r="C48" s="167"/>
      <c r="D48" s="16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</row>
    <row r="49" spans="1:17" ht="30" hidden="1" customHeight="1" x14ac:dyDescent="0.25">
      <c r="A49" s="148"/>
      <c r="B49" s="181"/>
      <c r="C49" s="181"/>
      <c r="D49" s="181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</row>
    <row r="50" spans="1:17" ht="30" hidden="1" customHeight="1" x14ac:dyDescent="0.25">
      <c r="A50" s="148"/>
      <c r="B50" s="181"/>
      <c r="C50" s="181"/>
      <c r="D50" s="181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</row>
    <row r="51" spans="1:17" ht="30" hidden="1" customHeight="1" x14ac:dyDescent="0.25">
      <c r="A51" s="148"/>
      <c r="B51" s="181"/>
      <c r="C51" s="181"/>
      <c r="D51" s="181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</row>
    <row r="52" spans="1:17" ht="30" hidden="1" customHeight="1" x14ac:dyDescent="0.25">
      <c r="A52" s="148"/>
      <c r="B52" s="181"/>
      <c r="C52" s="181"/>
      <c r="D52" s="181"/>
      <c r="E52" s="178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178"/>
      <c r="Q52" s="178"/>
    </row>
    <row r="53" spans="1:17" ht="30" hidden="1" customHeight="1" x14ac:dyDescent="0.25">
      <c r="A53" s="148"/>
      <c r="B53" s="181"/>
      <c r="C53" s="181"/>
      <c r="D53" s="181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</row>
    <row r="54" spans="1:17" ht="30" hidden="1" customHeight="1" x14ac:dyDescent="0.25">
      <c r="A54" s="148"/>
      <c r="B54" s="181"/>
      <c r="C54" s="181"/>
      <c r="D54" s="181"/>
      <c r="E54" s="178"/>
      <c r="F54" s="178"/>
      <c r="G54" s="178"/>
      <c r="H54" s="178"/>
      <c r="I54" s="178"/>
      <c r="J54" s="178"/>
      <c r="K54" s="178"/>
      <c r="L54" s="178"/>
      <c r="M54" s="178"/>
      <c r="N54" s="178"/>
      <c r="O54" s="178"/>
      <c r="P54" s="178"/>
      <c r="Q54" s="178"/>
    </row>
    <row r="55" spans="1:17" ht="30" hidden="1" customHeight="1" x14ac:dyDescent="0.25">
      <c r="A55" s="148"/>
      <c r="B55" s="181"/>
      <c r="C55" s="181"/>
      <c r="D55" s="181"/>
      <c r="E55" s="178"/>
      <c r="F55" s="182" t="s">
        <v>127</v>
      </c>
      <c r="G55" s="182"/>
      <c r="H55" s="182"/>
      <c r="I55" s="182"/>
      <c r="J55" s="182"/>
      <c r="K55" s="182"/>
      <c r="L55" s="182"/>
      <c r="M55" s="182"/>
      <c r="N55" s="182"/>
      <c r="O55" s="178"/>
      <c r="P55" s="178"/>
      <c r="Q55" s="178"/>
    </row>
    <row r="56" spans="1:17" ht="30" hidden="1" customHeight="1" x14ac:dyDescent="0.25">
      <c r="A56" s="148"/>
      <c r="B56" s="181"/>
      <c r="C56" s="181"/>
      <c r="D56" s="181"/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</row>
    <row r="57" spans="1:17" ht="75" x14ac:dyDescent="0.25">
      <c r="A57" s="170" t="s">
        <v>128</v>
      </c>
      <c r="B57" s="73" t="s">
        <v>690</v>
      </c>
      <c r="C57" s="73" t="s">
        <v>789</v>
      </c>
      <c r="D57" s="72" t="s">
        <v>129</v>
      </c>
      <c r="E57" s="73" t="s">
        <v>130</v>
      </c>
      <c r="F57" s="73" t="s">
        <v>131</v>
      </c>
      <c r="G57" s="73" t="s">
        <v>25</v>
      </c>
      <c r="H57" s="72" t="s">
        <v>132</v>
      </c>
      <c r="I57" s="149">
        <f>J57+K57+L57+M57+N57</f>
        <v>50000</v>
      </c>
      <c r="J57" s="149">
        <v>10000</v>
      </c>
      <c r="K57" s="149">
        <v>10000</v>
      </c>
      <c r="L57" s="149">
        <v>10000</v>
      </c>
      <c r="M57" s="149">
        <v>10000</v>
      </c>
      <c r="N57" s="149">
        <v>10000</v>
      </c>
      <c r="O57" s="73" t="s">
        <v>16</v>
      </c>
      <c r="P57" s="72" t="s">
        <v>133</v>
      </c>
      <c r="Q57" s="73" t="s">
        <v>134</v>
      </c>
    </row>
    <row r="58" spans="1:17" ht="93.75" customHeight="1" x14ac:dyDescent="0.25">
      <c r="A58" s="150"/>
      <c r="B58" s="73" t="s">
        <v>690</v>
      </c>
      <c r="C58" s="73" t="s">
        <v>789</v>
      </c>
      <c r="D58" s="72" t="s">
        <v>129</v>
      </c>
      <c r="E58" s="73" t="s">
        <v>135</v>
      </c>
      <c r="F58" s="73" t="s">
        <v>136</v>
      </c>
      <c r="G58" s="73" t="s">
        <v>137</v>
      </c>
      <c r="H58" s="72" t="s">
        <v>138</v>
      </c>
      <c r="I58" s="149">
        <f t="shared" ref="I58:I88" si="0">J58+K58+L58+M58+N58</f>
        <v>325000</v>
      </c>
      <c r="J58" s="149">
        <v>0</v>
      </c>
      <c r="K58" s="149">
        <v>130000</v>
      </c>
      <c r="L58" s="149">
        <v>65000</v>
      </c>
      <c r="M58" s="149">
        <v>50000</v>
      </c>
      <c r="N58" s="149">
        <v>80000</v>
      </c>
      <c r="O58" s="73" t="s">
        <v>14</v>
      </c>
      <c r="P58" s="72" t="s">
        <v>139</v>
      </c>
      <c r="Q58" s="73" t="s">
        <v>140</v>
      </c>
    </row>
    <row r="59" spans="1:17" ht="57.75" customHeight="1" x14ac:dyDescent="0.25">
      <c r="A59" s="150"/>
      <c r="B59" s="73" t="s">
        <v>690</v>
      </c>
      <c r="C59" s="73" t="s">
        <v>789</v>
      </c>
      <c r="D59" s="72" t="s">
        <v>129</v>
      </c>
      <c r="E59" s="73" t="s">
        <v>141</v>
      </c>
      <c r="F59" s="73" t="s">
        <v>142</v>
      </c>
      <c r="G59" s="73" t="s">
        <v>25</v>
      </c>
      <c r="H59" s="72" t="s">
        <v>143</v>
      </c>
      <c r="I59" s="149">
        <f t="shared" si="0"/>
        <v>0</v>
      </c>
      <c r="J59" s="149">
        <v>0</v>
      </c>
      <c r="K59" s="149">
        <v>0</v>
      </c>
      <c r="L59" s="149">
        <v>0</v>
      </c>
      <c r="M59" s="149">
        <v>0</v>
      </c>
      <c r="N59" s="149">
        <v>0</v>
      </c>
      <c r="O59" s="73" t="s">
        <v>21</v>
      </c>
      <c r="P59" s="72" t="s">
        <v>145</v>
      </c>
      <c r="Q59" s="73" t="s">
        <v>23</v>
      </c>
    </row>
    <row r="60" spans="1:17" ht="73.5" customHeight="1" x14ac:dyDescent="0.25">
      <c r="A60" s="170" t="s">
        <v>146</v>
      </c>
      <c r="B60" s="73" t="s">
        <v>690</v>
      </c>
      <c r="C60" s="73" t="s">
        <v>789</v>
      </c>
      <c r="D60" s="72" t="s">
        <v>129</v>
      </c>
      <c r="E60" s="90" t="s">
        <v>147</v>
      </c>
      <c r="F60" s="73" t="s">
        <v>691</v>
      </c>
      <c r="G60" s="73" t="s">
        <v>148</v>
      </c>
      <c r="H60" s="72" t="s">
        <v>692</v>
      </c>
      <c r="I60" s="149">
        <f t="shared" si="0"/>
        <v>10000000</v>
      </c>
      <c r="J60" s="149">
        <v>2000000</v>
      </c>
      <c r="K60" s="149">
        <v>2000000</v>
      </c>
      <c r="L60" s="149">
        <v>2000000</v>
      </c>
      <c r="M60" s="149">
        <v>2000000</v>
      </c>
      <c r="N60" s="149">
        <v>2000000</v>
      </c>
      <c r="O60" s="73" t="s">
        <v>14</v>
      </c>
      <c r="P60" s="72" t="s">
        <v>149</v>
      </c>
      <c r="Q60" s="73" t="s">
        <v>150</v>
      </c>
    </row>
    <row r="61" spans="1:17" ht="84.75" customHeight="1" x14ac:dyDescent="0.25">
      <c r="A61" s="150"/>
      <c r="B61" s="73" t="s">
        <v>690</v>
      </c>
      <c r="C61" s="73" t="s">
        <v>790</v>
      </c>
      <c r="D61" s="72" t="s">
        <v>129</v>
      </c>
      <c r="E61" s="150"/>
      <c r="F61" s="73" t="s">
        <v>151</v>
      </c>
      <c r="G61" s="73" t="s">
        <v>25</v>
      </c>
      <c r="H61" s="72" t="s">
        <v>152</v>
      </c>
      <c r="I61" s="149">
        <f t="shared" si="0"/>
        <v>1000000</v>
      </c>
      <c r="J61" s="149">
        <v>200000</v>
      </c>
      <c r="K61" s="149">
        <v>200000</v>
      </c>
      <c r="L61" s="149">
        <v>200000</v>
      </c>
      <c r="M61" s="149">
        <v>200000</v>
      </c>
      <c r="N61" s="149">
        <v>200000</v>
      </c>
      <c r="O61" s="73" t="s">
        <v>14</v>
      </c>
      <c r="P61" s="72" t="s">
        <v>153</v>
      </c>
      <c r="Q61" s="73" t="s">
        <v>62</v>
      </c>
    </row>
    <row r="62" spans="1:17" ht="67.5" customHeight="1" x14ac:dyDescent="0.25">
      <c r="A62" s="150"/>
      <c r="B62" s="73" t="s">
        <v>690</v>
      </c>
      <c r="C62" s="73" t="s">
        <v>789</v>
      </c>
      <c r="D62" s="72" t="s">
        <v>129</v>
      </c>
      <c r="E62" s="150"/>
      <c r="F62" s="73" t="s">
        <v>154</v>
      </c>
      <c r="G62" s="73" t="s">
        <v>25</v>
      </c>
      <c r="H62" s="72" t="s">
        <v>155</v>
      </c>
      <c r="I62" s="149">
        <f t="shared" si="0"/>
        <v>85000</v>
      </c>
      <c r="J62" s="149">
        <v>25000</v>
      </c>
      <c r="K62" s="149">
        <v>25000</v>
      </c>
      <c r="L62" s="149">
        <v>15000</v>
      </c>
      <c r="M62" s="149">
        <v>10000</v>
      </c>
      <c r="N62" s="149">
        <v>10000</v>
      </c>
      <c r="O62" s="73" t="s">
        <v>14</v>
      </c>
      <c r="P62" s="72" t="s">
        <v>156</v>
      </c>
      <c r="Q62" s="73" t="s">
        <v>62</v>
      </c>
    </row>
    <row r="63" spans="1:17" ht="71.25" customHeight="1" x14ac:dyDescent="0.25">
      <c r="A63" s="150"/>
      <c r="B63" s="73" t="s">
        <v>652</v>
      </c>
      <c r="C63" s="73" t="s">
        <v>789</v>
      </c>
      <c r="D63" s="72" t="s">
        <v>129</v>
      </c>
      <c r="E63" s="150"/>
      <c r="F63" s="73" t="s">
        <v>157</v>
      </c>
      <c r="G63" s="73" t="s">
        <v>158</v>
      </c>
      <c r="H63" s="72" t="s">
        <v>159</v>
      </c>
      <c r="I63" s="149">
        <f t="shared" si="0"/>
        <v>1450000</v>
      </c>
      <c r="J63" s="149">
        <v>0</v>
      </c>
      <c r="K63" s="149">
        <v>0</v>
      </c>
      <c r="L63" s="149">
        <v>0</v>
      </c>
      <c r="M63" s="149">
        <v>800000</v>
      </c>
      <c r="N63" s="149">
        <v>650000</v>
      </c>
      <c r="O63" s="73" t="s">
        <v>21</v>
      </c>
      <c r="P63" s="72" t="s">
        <v>160</v>
      </c>
      <c r="Q63" s="73" t="s">
        <v>62</v>
      </c>
    </row>
    <row r="64" spans="1:17" ht="53.25" customHeight="1" x14ac:dyDescent="0.25">
      <c r="A64" s="170" t="s">
        <v>161</v>
      </c>
      <c r="B64" s="73" t="s">
        <v>652</v>
      </c>
      <c r="C64" s="73" t="s">
        <v>789</v>
      </c>
      <c r="D64" s="72" t="s">
        <v>129</v>
      </c>
      <c r="E64" s="90" t="s">
        <v>162</v>
      </c>
      <c r="F64" s="73" t="s">
        <v>163</v>
      </c>
      <c r="G64" s="73" t="s">
        <v>148</v>
      </c>
      <c r="H64" s="72" t="s">
        <v>164</v>
      </c>
      <c r="I64" s="149">
        <f t="shared" si="0"/>
        <v>0</v>
      </c>
      <c r="J64" s="149">
        <v>0</v>
      </c>
      <c r="K64" s="149">
        <v>0</v>
      </c>
      <c r="L64" s="149">
        <v>0</v>
      </c>
      <c r="M64" s="149">
        <v>0</v>
      </c>
      <c r="N64" s="149">
        <v>0</v>
      </c>
      <c r="O64" s="73" t="s">
        <v>14</v>
      </c>
      <c r="P64" s="72" t="s">
        <v>165</v>
      </c>
      <c r="Q64" s="73" t="s">
        <v>166</v>
      </c>
    </row>
    <row r="65" spans="1:17" ht="54" customHeight="1" x14ac:dyDescent="0.25">
      <c r="A65" s="150"/>
      <c r="B65" s="73" t="s">
        <v>652</v>
      </c>
      <c r="C65" s="73" t="s">
        <v>789</v>
      </c>
      <c r="D65" s="72" t="s">
        <v>129</v>
      </c>
      <c r="E65" s="150"/>
      <c r="F65" s="73" t="s">
        <v>167</v>
      </c>
      <c r="G65" s="73" t="s">
        <v>148</v>
      </c>
      <c r="H65" s="72" t="s">
        <v>168</v>
      </c>
      <c r="I65" s="149">
        <f t="shared" si="0"/>
        <v>120000</v>
      </c>
      <c r="J65" s="149">
        <v>20000</v>
      </c>
      <c r="K65" s="149">
        <v>25000</v>
      </c>
      <c r="L65" s="149">
        <v>25000</v>
      </c>
      <c r="M65" s="149">
        <v>25000</v>
      </c>
      <c r="N65" s="149">
        <v>25000</v>
      </c>
      <c r="O65" s="73" t="s">
        <v>14</v>
      </c>
      <c r="P65" s="72" t="s">
        <v>169</v>
      </c>
      <c r="Q65" s="73" t="s">
        <v>166</v>
      </c>
    </row>
    <row r="66" spans="1:17" ht="65.25" customHeight="1" x14ac:dyDescent="0.25">
      <c r="A66" s="150"/>
      <c r="B66" s="73" t="s">
        <v>652</v>
      </c>
      <c r="C66" s="73" t="s">
        <v>791</v>
      </c>
      <c r="D66" s="72" t="s">
        <v>129</v>
      </c>
      <c r="E66" s="150"/>
      <c r="F66" s="73" t="s">
        <v>170</v>
      </c>
      <c r="G66" s="73" t="s">
        <v>57</v>
      </c>
      <c r="H66" s="72" t="s">
        <v>143</v>
      </c>
      <c r="I66" s="149">
        <f t="shared" si="0"/>
        <v>0</v>
      </c>
      <c r="J66" s="149">
        <v>0</v>
      </c>
      <c r="K66" s="149">
        <v>0</v>
      </c>
      <c r="L66" s="149">
        <v>0</v>
      </c>
      <c r="M66" s="149">
        <v>0</v>
      </c>
      <c r="N66" s="149">
        <v>0</v>
      </c>
      <c r="O66" s="73" t="s">
        <v>144</v>
      </c>
      <c r="P66" s="72" t="s">
        <v>171</v>
      </c>
      <c r="Q66" s="73" t="s">
        <v>172</v>
      </c>
    </row>
    <row r="67" spans="1:17" ht="66.75" customHeight="1" x14ac:dyDescent="0.25">
      <c r="A67" s="170" t="s">
        <v>173</v>
      </c>
      <c r="B67" s="73" t="s">
        <v>654</v>
      </c>
      <c r="C67" s="73" t="s">
        <v>789</v>
      </c>
      <c r="D67" s="72" t="s">
        <v>129</v>
      </c>
      <c r="E67" s="90" t="s">
        <v>655</v>
      </c>
      <c r="F67" s="73" t="s">
        <v>656</v>
      </c>
      <c r="G67" s="73" t="s">
        <v>25</v>
      </c>
      <c r="H67" s="72" t="s">
        <v>657</v>
      </c>
      <c r="I67" s="149">
        <f t="shared" si="0"/>
        <v>0</v>
      </c>
      <c r="J67" s="149">
        <v>0</v>
      </c>
      <c r="K67" s="149">
        <v>0</v>
      </c>
      <c r="L67" s="149">
        <v>0</v>
      </c>
      <c r="M67" s="149">
        <v>0</v>
      </c>
      <c r="N67" s="149">
        <v>0</v>
      </c>
      <c r="O67" s="73" t="s">
        <v>14</v>
      </c>
      <c r="P67" s="72" t="s">
        <v>658</v>
      </c>
      <c r="Q67" s="73" t="s">
        <v>23</v>
      </c>
    </row>
    <row r="68" spans="1:17" ht="57" customHeight="1" x14ac:dyDescent="0.25">
      <c r="A68" s="150"/>
      <c r="B68" s="73" t="s">
        <v>654</v>
      </c>
      <c r="C68" s="73" t="s">
        <v>789</v>
      </c>
      <c r="D68" s="72" t="s">
        <v>129</v>
      </c>
      <c r="E68" s="150"/>
      <c r="F68" s="73" t="s">
        <v>659</v>
      </c>
      <c r="G68" s="73" t="s">
        <v>25</v>
      </c>
      <c r="H68" s="72" t="s">
        <v>660</v>
      </c>
      <c r="I68" s="149">
        <f t="shared" si="0"/>
        <v>0</v>
      </c>
      <c r="J68" s="149">
        <v>0</v>
      </c>
      <c r="K68" s="149">
        <v>0</v>
      </c>
      <c r="L68" s="149">
        <v>0</v>
      </c>
      <c r="M68" s="149">
        <v>0</v>
      </c>
      <c r="N68" s="149">
        <v>0</v>
      </c>
      <c r="O68" s="73" t="s">
        <v>16</v>
      </c>
      <c r="P68" s="72" t="s">
        <v>661</v>
      </c>
      <c r="Q68" s="73" t="s">
        <v>23</v>
      </c>
    </row>
    <row r="69" spans="1:17" ht="57" customHeight="1" x14ac:dyDescent="0.25">
      <c r="A69" s="150"/>
      <c r="B69" s="73" t="s">
        <v>654</v>
      </c>
      <c r="C69" s="73" t="s">
        <v>789</v>
      </c>
      <c r="D69" s="72" t="s">
        <v>129</v>
      </c>
      <c r="E69" s="150"/>
      <c r="F69" s="73" t="s">
        <v>716</v>
      </c>
      <c r="G69" s="73" t="s">
        <v>148</v>
      </c>
      <c r="H69" s="72" t="s">
        <v>175</v>
      </c>
      <c r="I69" s="149">
        <f t="shared" si="0"/>
        <v>50000</v>
      </c>
      <c r="J69" s="151">
        <v>10000</v>
      </c>
      <c r="K69" s="149">
        <v>10000</v>
      </c>
      <c r="L69" s="151">
        <v>10000</v>
      </c>
      <c r="M69" s="152">
        <v>10000</v>
      </c>
      <c r="N69" s="151">
        <v>10000</v>
      </c>
      <c r="O69" s="73" t="s">
        <v>14</v>
      </c>
      <c r="P69" s="72" t="s">
        <v>176</v>
      </c>
      <c r="Q69" s="73" t="s">
        <v>174</v>
      </c>
    </row>
    <row r="70" spans="1:17" ht="57" customHeight="1" x14ac:dyDescent="0.25">
      <c r="A70" s="150"/>
      <c r="B70" s="73" t="s">
        <v>654</v>
      </c>
      <c r="C70" s="73" t="s">
        <v>789</v>
      </c>
      <c r="D70" s="72" t="s">
        <v>129</v>
      </c>
      <c r="E70" s="150"/>
      <c r="F70" s="73" t="s">
        <v>177</v>
      </c>
      <c r="G70" s="73" t="s">
        <v>25</v>
      </c>
      <c r="H70" s="72" t="s">
        <v>178</v>
      </c>
      <c r="I70" s="149">
        <f t="shared" si="0"/>
        <v>60000</v>
      </c>
      <c r="J70" s="149">
        <v>15000</v>
      </c>
      <c r="K70" s="149">
        <v>15000</v>
      </c>
      <c r="L70" s="149">
        <v>10000</v>
      </c>
      <c r="M70" s="149">
        <v>10000</v>
      </c>
      <c r="N70" s="149">
        <v>10000</v>
      </c>
      <c r="O70" s="73" t="s">
        <v>16</v>
      </c>
      <c r="P70" s="72" t="s">
        <v>179</v>
      </c>
      <c r="Q70" s="73" t="s">
        <v>180</v>
      </c>
    </row>
    <row r="71" spans="1:17" ht="68.25" customHeight="1" x14ac:dyDescent="0.25">
      <c r="A71" s="150"/>
      <c r="B71" s="73" t="s">
        <v>654</v>
      </c>
      <c r="C71" s="73" t="s">
        <v>789</v>
      </c>
      <c r="D71" s="72" t="s">
        <v>129</v>
      </c>
      <c r="E71" s="90" t="s">
        <v>181</v>
      </c>
      <c r="F71" s="73" t="s">
        <v>715</v>
      </c>
      <c r="G71" s="73" t="s">
        <v>25</v>
      </c>
      <c r="H71" s="72" t="s">
        <v>182</v>
      </c>
      <c r="I71" s="149">
        <f t="shared" si="0"/>
        <v>470000</v>
      </c>
      <c r="J71" s="149">
        <v>0</v>
      </c>
      <c r="K71" s="149">
        <v>0</v>
      </c>
      <c r="L71" s="149">
        <v>350000</v>
      </c>
      <c r="M71" s="149">
        <v>60000</v>
      </c>
      <c r="N71" s="149">
        <v>60000</v>
      </c>
      <c r="O71" s="73" t="s">
        <v>14</v>
      </c>
      <c r="P71" s="72" t="s">
        <v>182</v>
      </c>
      <c r="Q71" s="73" t="s">
        <v>23</v>
      </c>
    </row>
    <row r="72" spans="1:17" ht="49.5" customHeight="1" x14ac:dyDescent="0.25">
      <c r="A72" s="150"/>
      <c r="B72" s="73" t="s">
        <v>654</v>
      </c>
      <c r="C72" s="73" t="s">
        <v>789</v>
      </c>
      <c r="D72" s="72" t="s">
        <v>129</v>
      </c>
      <c r="E72" s="150"/>
      <c r="F72" s="73" t="s">
        <v>183</v>
      </c>
      <c r="G72" s="73" t="s">
        <v>25</v>
      </c>
      <c r="H72" s="72" t="s">
        <v>184</v>
      </c>
      <c r="I72" s="149">
        <f t="shared" si="0"/>
        <v>40000</v>
      </c>
      <c r="J72" s="149">
        <v>8000</v>
      </c>
      <c r="K72" s="149">
        <v>8000</v>
      </c>
      <c r="L72" s="149">
        <v>8000</v>
      </c>
      <c r="M72" s="149">
        <v>8000</v>
      </c>
      <c r="N72" s="149">
        <v>8000</v>
      </c>
      <c r="O72" s="73" t="s">
        <v>16</v>
      </c>
      <c r="P72" s="72" t="s">
        <v>185</v>
      </c>
      <c r="Q72" s="73" t="s">
        <v>186</v>
      </c>
    </row>
    <row r="73" spans="1:17" ht="75" customHeight="1" x14ac:dyDescent="0.25">
      <c r="A73" s="150"/>
      <c r="B73" s="73" t="s">
        <v>654</v>
      </c>
      <c r="C73" s="73" t="s">
        <v>789</v>
      </c>
      <c r="D73" s="72" t="s">
        <v>129</v>
      </c>
      <c r="E73" s="150"/>
      <c r="F73" s="73" t="s">
        <v>187</v>
      </c>
      <c r="G73" s="73" t="s">
        <v>25</v>
      </c>
      <c r="H73" s="72" t="s">
        <v>188</v>
      </c>
      <c r="I73" s="149">
        <f t="shared" si="0"/>
        <v>450000</v>
      </c>
      <c r="J73" s="149">
        <v>90000</v>
      </c>
      <c r="K73" s="149">
        <v>90000</v>
      </c>
      <c r="L73" s="149">
        <v>90000</v>
      </c>
      <c r="M73" s="149">
        <v>90000</v>
      </c>
      <c r="N73" s="149">
        <v>90000</v>
      </c>
      <c r="O73" s="73" t="s">
        <v>16</v>
      </c>
      <c r="P73" s="72" t="s">
        <v>189</v>
      </c>
      <c r="Q73" s="73" t="s">
        <v>190</v>
      </c>
    </row>
    <row r="74" spans="1:17" ht="79.150000000000006" customHeight="1" x14ac:dyDescent="0.25">
      <c r="A74" s="170" t="s">
        <v>191</v>
      </c>
      <c r="B74" s="74" t="s">
        <v>652</v>
      </c>
      <c r="C74" s="74" t="s">
        <v>792</v>
      </c>
      <c r="D74" s="72" t="s">
        <v>192</v>
      </c>
      <c r="E74" s="90" t="s">
        <v>193</v>
      </c>
      <c r="F74" s="73" t="s">
        <v>730</v>
      </c>
      <c r="G74" s="73" t="s">
        <v>148</v>
      </c>
      <c r="H74" s="72" t="s">
        <v>194</v>
      </c>
      <c r="I74" s="149">
        <f t="shared" si="0"/>
        <v>900000</v>
      </c>
      <c r="J74" s="149">
        <v>600000</v>
      </c>
      <c r="K74" s="149">
        <v>300000</v>
      </c>
      <c r="L74" s="149">
        <v>0</v>
      </c>
      <c r="M74" s="149">
        <v>0</v>
      </c>
      <c r="N74" s="149">
        <v>0</v>
      </c>
      <c r="O74" s="73" t="s">
        <v>16</v>
      </c>
      <c r="P74" s="72" t="s">
        <v>195</v>
      </c>
      <c r="Q74" s="73" t="s">
        <v>196</v>
      </c>
    </row>
    <row r="75" spans="1:17" ht="49.15" customHeight="1" x14ac:dyDescent="0.25">
      <c r="A75" s="150"/>
      <c r="B75" s="73" t="s">
        <v>784</v>
      </c>
      <c r="C75" s="73" t="s">
        <v>197</v>
      </c>
      <c r="D75" s="72" t="s">
        <v>192</v>
      </c>
      <c r="E75" s="150"/>
      <c r="F75" s="72" t="s">
        <v>785</v>
      </c>
      <c r="G75" s="73" t="s">
        <v>25</v>
      </c>
      <c r="H75" s="72" t="s">
        <v>793</v>
      </c>
      <c r="I75" s="149">
        <f t="shared" si="0"/>
        <v>1400000</v>
      </c>
      <c r="J75" s="149">
        <v>0</v>
      </c>
      <c r="K75" s="149">
        <v>400000</v>
      </c>
      <c r="L75" s="149">
        <v>0</v>
      </c>
      <c r="M75" s="149">
        <v>1000000</v>
      </c>
      <c r="N75" s="149">
        <v>0</v>
      </c>
      <c r="O75" s="73" t="s">
        <v>14</v>
      </c>
      <c r="P75" s="72" t="s">
        <v>198</v>
      </c>
      <c r="Q75" s="73" t="s">
        <v>199</v>
      </c>
    </row>
    <row r="76" spans="1:17" ht="63.75" customHeight="1" x14ac:dyDescent="0.25">
      <c r="A76" s="150"/>
      <c r="B76" s="73" t="s">
        <v>675</v>
      </c>
      <c r="C76" s="73" t="s">
        <v>197</v>
      </c>
      <c r="D76" s="72" t="s">
        <v>200</v>
      </c>
      <c r="E76" s="150"/>
      <c r="F76" s="73" t="s">
        <v>731</v>
      </c>
      <c r="G76" s="73" t="s">
        <v>25</v>
      </c>
      <c r="H76" s="72" t="s">
        <v>201</v>
      </c>
      <c r="I76" s="149">
        <f t="shared" si="0"/>
        <v>0</v>
      </c>
      <c r="J76" s="149">
        <v>0</v>
      </c>
      <c r="K76" s="149">
        <v>0</v>
      </c>
      <c r="L76" s="149">
        <v>0</v>
      </c>
      <c r="M76" s="149">
        <v>0</v>
      </c>
      <c r="N76" s="149">
        <v>0</v>
      </c>
      <c r="O76" s="73" t="s">
        <v>16</v>
      </c>
      <c r="P76" s="72" t="s">
        <v>202</v>
      </c>
      <c r="Q76" s="73" t="s">
        <v>199</v>
      </c>
    </row>
    <row r="77" spans="1:17" ht="69" customHeight="1" x14ac:dyDescent="0.25">
      <c r="A77" s="150"/>
      <c r="B77" s="73" t="s">
        <v>652</v>
      </c>
      <c r="C77" s="73" t="s">
        <v>197</v>
      </c>
      <c r="D77" s="72" t="s">
        <v>200</v>
      </c>
      <c r="E77" s="150"/>
      <c r="F77" s="73" t="s">
        <v>732</v>
      </c>
      <c r="G77" s="73" t="s">
        <v>25</v>
      </c>
      <c r="H77" s="72" t="s">
        <v>203</v>
      </c>
      <c r="I77" s="149">
        <f t="shared" si="0"/>
        <v>690000</v>
      </c>
      <c r="J77" s="149">
        <v>150000</v>
      </c>
      <c r="K77" s="149">
        <v>320000</v>
      </c>
      <c r="L77" s="149">
        <v>220000</v>
      </c>
      <c r="M77" s="149">
        <v>0</v>
      </c>
      <c r="N77" s="149"/>
      <c r="O77" s="73" t="s">
        <v>16</v>
      </c>
      <c r="P77" s="72" t="s">
        <v>204</v>
      </c>
      <c r="Q77" s="73" t="s">
        <v>199</v>
      </c>
    </row>
    <row r="78" spans="1:17" ht="52.5" customHeight="1" x14ac:dyDescent="0.25">
      <c r="A78" s="171" t="s">
        <v>205</v>
      </c>
      <c r="B78" s="73" t="s">
        <v>652</v>
      </c>
      <c r="C78" s="73" t="s">
        <v>197</v>
      </c>
      <c r="D78" s="72" t="s">
        <v>192</v>
      </c>
      <c r="E78" s="93" t="s">
        <v>206</v>
      </c>
      <c r="F78" s="73" t="s">
        <v>733</v>
      </c>
      <c r="G78" s="73" t="s">
        <v>25</v>
      </c>
      <c r="H78" s="72" t="s">
        <v>729</v>
      </c>
      <c r="I78" s="149">
        <f t="shared" si="0"/>
        <v>0</v>
      </c>
      <c r="J78" s="149">
        <v>0</v>
      </c>
      <c r="K78" s="149">
        <v>0</v>
      </c>
      <c r="L78" s="149">
        <v>0</v>
      </c>
      <c r="M78" s="149">
        <v>0</v>
      </c>
      <c r="N78" s="149">
        <v>0</v>
      </c>
      <c r="O78" s="73" t="s">
        <v>16</v>
      </c>
      <c r="P78" s="72"/>
      <c r="Q78" s="73" t="s">
        <v>23</v>
      </c>
    </row>
    <row r="79" spans="1:17" ht="51.75" customHeight="1" x14ac:dyDescent="0.25">
      <c r="A79" s="172"/>
      <c r="B79" s="73" t="s">
        <v>652</v>
      </c>
      <c r="C79" s="73" t="s">
        <v>197</v>
      </c>
      <c r="D79" s="72" t="s">
        <v>192</v>
      </c>
      <c r="E79" s="95"/>
      <c r="F79" s="73" t="s">
        <v>734</v>
      </c>
      <c r="G79" s="73" t="s">
        <v>653</v>
      </c>
      <c r="H79" s="72" t="s">
        <v>729</v>
      </c>
      <c r="I79" s="149">
        <f t="shared" si="0"/>
        <v>1000000</v>
      </c>
      <c r="J79" s="149">
        <v>0</v>
      </c>
      <c r="K79" s="149">
        <v>0</v>
      </c>
      <c r="L79" s="149">
        <v>0</v>
      </c>
      <c r="M79" s="149">
        <v>0</v>
      </c>
      <c r="N79" s="149">
        <v>1000000</v>
      </c>
      <c r="O79" s="73" t="s">
        <v>16</v>
      </c>
      <c r="P79" s="72"/>
      <c r="Q79" s="73" t="s">
        <v>23</v>
      </c>
    </row>
    <row r="80" spans="1:17" ht="69.75" customHeight="1" x14ac:dyDescent="0.25">
      <c r="A80" s="173" t="s">
        <v>207</v>
      </c>
      <c r="B80" s="73" t="s">
        <v>654</v>
      </c>
      <c r="C80" s="73" t="s">
        <v>197</v>
      </c>
      <c r="D80" s="72" t="s">
        <v>208</v>
      </c>
      <c r="E80" s="93" t="s">
        <v>209</v>
      </c>
      <c r="F80" s="73" t="s">
        <v>735</v>
      </c>
      <c r="G80" s="73" t="s">
        <v>148</v>
      </c>
      <c r="H80" s="72" t="s">
        <v>210</v>
      </c>
      <c r="I80" s="149">
        <f t="shared" si="0"/>
        <v>95000</v>
      </c>
      <c r="J80" s="149">
        <v>95000</v>
      </c>
      <c r="K80" s="149">
        <v>0</v>
      </c>
      <c r="L80" s="149">
        <v>0</v>
      </c>
      <c r="M80" s="149">
        <v>0</v>
      </c>
      <c r="N80" s="149">
        <v>0</v>
      </c>
      <c r="O80" s="73" t="s">
        <v>16</v>
      </c>
      <c r="P80" s="72" t="s">
        <v>211</v>
      </c>
      <c r="Q80" s="73" t="s">
        <v>212</v>
      </c>
    </row>
    <row r="81" spans="1:18" ht="108" customHeight="1" x14ac:dyDescent="0.25">
      <c r="A81" s="174"/>
      <c r="B81" s="73" t="s">
        <v>654</v>
      </c>
      <c r="C81" s="73" t="s">
        <v>213</v>
      </c>
      <c r="D81" s="72" t="s">
        <v>208</v>
      </c>
      <c r="E81" s="95"/>
      <c r="F81" s="73" t="s">
        <v>736</v>
      </c>
      <c r="G81" s="73" t="s">
        <v>148</v>
      </c>
      <c r="H81" s="72" t="s">
        <v>214</v>
      </c>
      <c r="I81" s="149">
        <f t="shared" si="0"/>
        <v>60000</v>
      </c>
      <c r="J81" s="149">
        <v>12000</v>
      </c>
      <c r="K81" s="149">
        <v>12000</v>
      </c>
      <c r="L81" s="149">
        <v>12000</v>
      </c>
      <c r="M81" s="149">
        <v>12000</v>
      </c>
      <c r="N81" s="149">
        <v>12000</v>
      </c>
      <c r="O81" s="73" t="s">
        <v>16</v>
      </c>
      <c r="P81" s="72" t="s">
        <v>215</v>
      </c>
      <c r="Q81" s="73" t="s">
        <v>62</v>
      </c>
    </row>
    <row r="82" spans="1:18" ht="72.75" customHeight="1" x14ac:dyDescent="0.25">
      <c r="A82" s="175" t="s">
        <v>216</v>
      </c>
      <c r="B82" s="73" t="s">
        <v>693</v>
      </c>
      <c r="C82" s="73" t="s">
        <v>213</v>
      </c>
      <c r="D82" s="72" t="s">
        <v>217</v>
      </c>
      <c r="E82" s="73" t="s">
        <v>218</v>
      </c>
      <c r="F82" s="73" t="s">
        <v>737</v>
      </c>
      <c r="G82" s="73" t="s">
        <v>25</v>
      </c>
      <c r="H82" s="72" t="s">
        <v>219</v>
      </c>
      <c r="I82" s="149">
        <f t="shared" si="0"/>
        <v>0</v>
      </c>
      <c r="J82" s="149">
        <v>0</v>
      </c>
      <c r="K82" s="149">
        <v>0</v>
      </c>
      <c r="L82" s="149">
        <v>0</v>
      </c>
      <c r="M82" s="149">
        <v>0</v>
      </c>
      <c r="N82" s="149">
        <v>0</v>
      </c>
      <c r="O82" s="73" t="s">
        <v>21</v>
      </c>
      <c r="P82" s="72" t="s">
        <v>220</v>
      </c>
      <c r="Q82" s="73" t="s">
        <v>221</v>
      </c>
    </row>
    <row r="83" spans="1:18" ht="65.25" customHeight="1" x14ac:dyDescent="0.25">
      <c r="A83" s="171" t="s">
        <v>222</v>
      </c>
      <c r="B83" s="74" t="s">
        <v>654</v>
      </c>
      <c r="C83" s="74" t="s">
        <v>197</v>
      </c>
      <c r="D83" s="72" t="s">
        <v>129</v>
      </c>
      <c r="E83" s="93" t="s">
        <v>223</v>
      </c>
      <c r="F83" s="73" t="s">
        <v>738</v>
      </c>
      <c r="G83" s="73" t="s">
        <v>25</v>
      </c>
      <c r="H83" s="72" t="s">
        <v>224</v>
      </c>
      <c r="I83" s="149">
        <f t="shared" si="0"/>
        <v>650000</v>
      </c>
      <c r="J83" s="149">
        <v>650000</v>
      </c>
      <c r="K83" s="149">
        <v>0</v>
      </c>
      <c r="L83" s="149">
        <v>0</v>
      </c>
      <c r="M83" s="149">
        <v>0</v>
      </c>
      <c r="N83" s="149">
        <v>0</v>
      </c>
      <c r="O83" s="73" t="s">
        <v>16</v>
      </c>
      <c r="P83" s="72" t="s">
        <v>225</v>
      </c>
      <c r="Q83" s="73" t="s">
        <v>166</v>
      </c>
    </row>
    <row r="84" spans="1:18" ht="56.25" customHeight="1" x14ac:dyDescent="0.25">
      <c r="A84" s="172"/>
      <c r="B84" s="74" t="s">
        <v>654</v>
      </c>
      <c r="C84" s="74" t="s">
        <v>197</v>
      </c>
      <c r="D84" s="72" t="s">
        <v>129</v>
      </c>
      <c r="E84" s="95"/>
      <c r="F84" s="73" t="s">
        <v>739</v>
      </c>
      <c r="G84" s="73" t="s">
        <v>25</v>
      </c>
      <c r="H84" s="72" t="s">
        <v>694</v>
      </c>
      <c r="I84" s="149">
        <f t="shared" si="0"/>
        <v>120000</v>
      </c>
      <c r="J84" s="149">
        <v>120000</v>
      </c>
      <c r="K84" s="149">
        <v>0</v>
      </c>
      <c r="L84" s="149">
        <v>0</v>
      </c>
      <c r="M84" s="149">
        <v>0</v>
      </c>
      <c r="N84" s="149">
        <v>0</v>
      </c>
      <c r="O84" s="73" t="s">
        <v>16</v>
      </c>
      <c r="P84" s="72" t="s">
        <v>226</v>
      </c>
      <c r="Q84" s="73" t="s">
        <v>166</v>
      </c>
    </row>
    <row r="85" spans="1:18" ht="81.75" customHeight="1" x14ac:dyDescent="0.25">
      <c r="A85" s="170" t="s">
        <v>227</v>
      </c>
      <c r="B85" s="73" t="s">
        <v>674</v>
      </c>
      <c r="C85" s="153" t="s">
        <v>228</v>
      </c>
      <c r="D85" s="72" t="s">
        <v>229</v>
      </c>
      <c r="E85" s="90" t="s">
        <v>230</v>
      </c>
      <c r="F85" s="73" t="s">
        <v>740</v>
      </c>
      <c r="G85" s="73" t="s">
        <v>148</v>
      </c>
      <c r="H85" s="73" t="s">
        <v>665</v>
      </c>
      <c r="I85" s="149">
        <f t="shared" si="0"/>
        <v>300000</v>
      </c>
      <c r="J85" s="149">
        <v>300000</v>
      </c>
      <c r="K85" s="149">
        <v>0</v>
      </c>
      <c r="L85" s="149">
        <v>0</v>
      </c>
      <c r="M85" s="149">
        <v>0</v>
      </c>
      <c r="N85" s="149">
        <v>0</v>
      </c>
      <c r="O85" s="154" t="s">
        <v>16</v>
      </c>
      <c r="P85" s="73" t="s">
        <v>232</v>
      </c>
      <c r="Q85" s="73" t="s">
        <v>233</v>
      </c>
    </row>
    <row r="86" spans="1:18" ht="94.5" customHeight="1" x14ac:dyDescent="0.25">
      <c r="A86" s="150"/>
      <c r="B86" s="73" t="s">
        <v>674</v>
      </c>
      <c r="C86" s="153" t="s">
        <v>228</v>
      </c>
      <c r="D86" s="45" t="s">
        <v>229</v>
      </c>
      <c r="E86" s="155"/>
      <c r="F86" s="73" t="s">
        <v>741</v>
      </c>
      <c r="G86" s="73" t="s">
        <v>25</v>
      </c>
      <c r="H86" s="73" t="s">
        <v>234</v>
      </c>
      <c r="I86" s="149">
        <f t="shared" si="0"/>
        <v>0</v>
      </c>
      <c r="J86" s="149">
        <v>0</v>
      </c>
      <c r="K86" s="149">
        <v>0</v>
      </c>
      <c r="L86" s="149">
        <v>0</v>
      </c>
      <c r="M86" s="149">
        <v>0</v>
      </c>
      <c r="N86" s="149">
        <v>0</v>
      </c>
      <c r="O86" s="154" t="s">
        <v>14</v>
      </c>
      <c r="P86" s="73" t="s">
        <v>235</v>
      </c>
      <c r="Q86" s="73" t="s">
        <v>236</v>
      </c>
      <c r="R86" s="19"/>
    </row>
    <row r="87" spans="1:18" ht="105.75" customHeight="1" x14ac:dyDescent="0.25">
      <c r="A87" s="150"/>
      <c r="B87" s="73" t="s">
        <v>674</v>
      </c>
      <c r="C87" s="153" t="s">
        <v>237</v>
      </c>
      <c r="D87" s="45" t="s">
        <v>238</v>
      </c>
      <c r="E87" s="156" t="s">
        <v>239</v>
      </c>
      <c r="F87" s="73" t="s">
        <v>881</v>
      </c>
      <c r="G87" s="72" t="s">
        <v>137</v>
      </c>
      <c r="H87" s="73" t="s">
        <v>240</v>
      </c>
      <c r="I87" s="149">
        <f t="shared" si="0"/>
        <v>430000</v>
      </c>
      <c r="J87" s="149">
        <v>270000</v>
      </c>
      <c r="K87" s="149">
        <v>55000</v>
      </c>
      <c r="L87" s="149">
        <v>55000</v>
      </c>
      <c r="M87" s="149">
        <v>25000</v>
      </c>
      <c r="N87" s="149">
        <v>25000</v>
      </c>
      <c r="O87" s="154" t="s">
        <v>14</v>
      </c>
      <c r="P87" s="73" t="s">
        <v>241</v>
      </c>
      <c r="Q87" s="73" t="s">
        <v>242</v>
      </c>
    </row>
    <row r="88" spans="1:18" ht="87.75" customHeight="1" x14ac:dyDescent="0.25">
      <c r="A88" s="150"/>
      <c r="B88" s="73" t="s">
        <v>674</v>
      </c>
      <c r="C88" s="153" t="s">
        <v>228</v>
      </c>
      <c r="D88" s="45" t="s">
        <v>243</v>
      </c>
      <c r="E88" s="90" t="s">
        <v>662</v>
      </c>
      <c r="F88" s="73" t="s">
        <v>742</v>
      </c>
      <c r="G88" s="73" t="s">
        <v>25</v>
      </c>
      <c r="H88" s="73" t="s">
        <v>794</v>
      </c>
      <c r="I88" s="149">
        <f t="shared" si="0"/>
        <v>0</v>
      </c>
      <c r="J88" s="149">
        <v>0</v>
      </c>
      <c r="K88" s="149">
        <v>0</v>
      </c>
      <c r="L88" s="149">
        <v>0</v>
      </c>
      <c r="M88" s="149">
        <v>0</v>
      </c>
      <c r="N88" s="149">
        <v>0</v>
      </c>
      <c r="O88" s="154" t="s">
        <v>16</v>
      </c>
      <c r="P88" s="73" t="s">
        <v>244</v>
      </c>
      <c r="Q88" s="73" t="s">
        <v>23</v>
      </c>
    </row>
    <row r="89" spans="1:18" ht="135" x14ac:dyDescent="0.25">
      <c r="A89" s="150"/>
      <c r="B89" s="73" t="s">
        <v>674</v>
      </c>
      <c r="C89" s="153" t="s">
        <v>228</v>
      </c>
      <c r="D89" s="45" t="s">
        <v>246</v>
      </c>
      <c r="E89" s="150"/>
      <c r="F89" s="72" t="s">
        <v>743</v>
      </c>
      <c r="G89" s="73" t="s">
        <v>25</v>
      </c>
      <c r="H89" s="73" t="s">
        <v>247</v>
      </c>
      <c r="I89" s="149">
        <f t="shared" ref="I89:I121" si="1">J89+K89+L89+M89+N89</f>
        <v>385000</v>
      </c>
      <c r="J89" s="149">
        <v>63000</v>
      </c>
      <c r="K89" s="149">
        <v>76000</v>
      </c>
      <c r="L89" s="149">
        <v>82000</v>
      </c>
      <c r="M89" s="149">
        <v>82000</v>
      </c>
      <c r="N89" s="149">
        <v>82000</v>
      </c>
      <c r="O89" s="154" t="s">
        <v>14</v>
      </c>
      <c r="P89" s="73" t="s">
        <v>248</v>
      </c>
      <c r="Q89" s="73" t="s">
        <v>236</v>
      </c>
    </row>
    <row r="90" spans="1:18" ht="63.75" customHeight="1" x14ac:dyDescent="0.25">
      <c r="A90" s="150"/>
      <c r="B90" s="73" t="s">
        <v>674</v>
      </c>
      <c r="C90" s="153" t="s">
        <v>228</v>
      </c>
      <c r="D90" s="45" t="s">
        <v>243</v>
      </c>
      <c r="E90" s="150"/>
      <c r="F90" s="73" t="s">
        <v>744</v>
      </c>
      <c r="G90" s="73" t="s">
        <v>25</v>
      </c>
      <c r="H90" s="73" t="s">
        <v>249</v>
      </c>
      <c r="I90" s="149">
        <f t="shared" si="1"/>
        <v>135000</v>
      </c>
      <c r="J90" s="149">
        <v>25000</v>
      </c>
      <c r="K90" s="149">
        <v>20000</v>
      </c>
      <c r="L90" s="149">
        <v>20000</v>
      </c>
      <c r="M90" s="149">
        <v>35000</v>
      </c>
      <c r="N90" s="149">
        <v>35000</v>
      </c>
      <c r="O90" s="73" t="s">
        <v>16</v>
      </c>
      <c r="P90" s="73" t="s">
        <v>250</v>
      </c>
      <c r="Q90" s="73" t="s">
        <v>251</v>
      </c>
    </row>
    <row r="91" spans="1:18" ht="120" x14ac:dyDescent="0.25">
      <c r="A91" s="150"/>
      <c r="B91" s="73" t="s">
        <v>674</v>
      </c>
      <c r="C91" s="153" t="s">
        <v>228</v>
      </c>
      <c r="D91" s="45" t="s">
        <v>252</v>
      </c>
      <c r="E91" s="150"/>
      <c r="F91" s="73" t="s">
        <v>745</v>
      </c>
      <c r="G91" s="73" t="s">
        <v>25</v>
      </c>
      <c r="H91" s="73" t="s">
        <v>253</v>
      </c>
      <c r="I91" s="149">
        <f t="shared" si="1"/>
        <v>0</v>
      </c>
      <c r="J91" s="149">
        <v>0</v>
      </c>
      <c r="K91" s="149">
        <v>0</v>
      </c>
      <c r="L91" s="149">
        <v>0</v>
      </c>
      <c r="M91" s="149">
        <v>0</v>
      </c>
      <c r="N91" s="149">
        <v>0</v>
      </c>
      <c r="O91" s="154" t="s">
        <v>14</v>
      </c>
      <c r="P91" s="73" t="s">
        <v>254</v>
      </c>
      <c r="Q91" s="73" t="s">
        <v>236</v>
      </c>
    </row>
    <row r="92" spans="1:18" ht="62.25" customHeight="1" x14ac:dyDescent="0.25">
      <c r="A92" s="150"/>
      <c r="B92" s="73" t="s">
        <v>674</v>
      </c>
      <c r="C92" s="153" t="s">
        <v>228</v>
      </c>
      <c r="D92" s="72" t="s">
        <v>255</v>
      </c>
      <c r="E92" s="90" t="s">
        <v>256</v>
      </c>
      <c r="F92" s="72" t="s">
        <v>746</v>
      </c>
      <c r="G92" s="73" t="s">
        <v>25</v>
      </c>
      <c r="H92" s="73" t="s">
        <v>717</v>
      </c>
      <c r="I92" s="149">
        <f t="shared" si="1"/>
        <v>172500</v>
      </c>
      <c r="J92" s="149">
        <v>82500</v>
      </c>
      <c r="K92" s="149">
        <v>90000</v>
      </c>
      <c r="L92" s="149">
        <v>0</v>
      </c>
      <c r="M92" s="149">
        <v>0</v>
      </c>
      <c r="N92" s="149">
        <v>0</v>
      </c>
      <c r="O92" s="154" t="s">
        <v>14</v>
      </c>
      <c r="P92" s="73" t="s">
        <v>257</v>
      </c>
      <c r="Q92" s="73" t="s">
        <v>258</v>
      </c>
    </row>
    <row r="93" spans="1:18" ht="54" customHeight="1" x14ac:dyDescent="0.25">
      <c r="A93" s="150"/>
      <c r="B93" s="73" t="s">
        <v>674</v>
      </c>
      <c r="C93" s="153" t="s">
        <v>228</v>
      </c>
      <c r="D93" s="72" t="s">
        <v>255</v>
      </c>
      <c r="E93" s="150"/>
      <c r="F93" s="73" t="s">
        <v>747</v>
      </c>
      <c r="G93" s="73" t="s">
        <v>25</v>
      </c>
      <c r="H93" s="73" t="s">
        <v>718</v>
      </c>
      <c r="I93" s="149">
        <f t="shared" si="1"/>
        <v>165000</v>
      </c>
      <c r="J93" s="149">
        <v>0</v>
      </c>
      <c r="K93" s="149">
        <v>165000</v>
      </c>
      <c r="L93" s="149">
        <v>0</v>
      </c>
      <c r="M93" s="149">
        <v>0</v>
      </c>
      <c r="N93" s="149">
        <v>0</v>
      </c>
      <c r="O93" s="10" t="s">
        <v>14</v>
      </c>
      <c r="P93" s="73" t="s">
        <v>259</v>
      </c>
      <c r="Q93" s="73" t="s">
        <v>258</v>
      </c>
    </row>
    <row r="94" spans="1:18" ht="40.5" customHeight="1" x14ac:dyDescent="0.25">
      <c r="A94" s="150"/>
      <c r="B94" s="73" t="s">
        <v>674</v>
      </c>
      <c r="C94" s="153" t="s">
        <v>228</v>
      </c>
      <c r="D94" s="58" t="s">
        <v>255</v>
      </c>
      <c r="E94" s="150"/>
      <c r="F94" s="73" t="s">
        <v>748</v>
      </c>
      <c r="G94" s="73" t="s">
        <v>25</v>
      </c>
      <c r="H94" s="73" t="s">
        <v>719</v>
      </c>
      <c r="I94" s="149">
        <f t="shared" si="1"/>
        <v>175000</v>
      </c>
      <c r="J94" s="149">
        <v>65000</v>
      </c>
      <c r="K94" s="149">
        <v>110000</v>
      </c>
      <c r="L94" s="149">
        <v>0</v>
      </c>
      <c r="M94" s="149">
        <v>0</v>
      </c>
      <c r="N94" s="149">
        <v>0</v>
      </c>
      <c r="O94" s="154" t="s">
        <v>14</v>
      </c>
      <c r="P94" s="73" t="s">
        <v>260</v>
      </c>
      <c r="Q94" s="73" t="s">
        <v>258</v>
      </c>
    </row>
    <row r="95" spans="1:18" ht="65.25" customHeight="1" x14ac:dyDescent="0.25">
      <c r="A95" s="150"/>
      <c r="B95" s="73" t="s">
        <v>674</v>
      </c>
      <c r="C95" s="153" t="s">
        <v>228</v>
      </c>
      <c r="D95" s="46" t="s">
        <v>261</v>
      </c>
      <c r="E95" s="155" t="s">
        <v>262</v>
      </c>
      <c r="F95" s="73" t="s">
        <v>749</v>
      </c>
      <c r="G95" s="73" t="s">
        <v>25</v>
      </c>
      <c r="H95" s="73" t="s">
        <v>263</v>
      </c>
      <c r="I95" s="149">
        <f t="shared" si="1"/>
        <v>0</v>
      </c>
      <c r="J95" s="149">
        <v>0</v>
      </c>
      <c r="K95" s="149">
        <v>0</v>
      </c>
      <c r="L95" s="149">
        <v>0</v>
      </c>
      <c r="M95" s="149">
        <v>0</v>
      </c>
      <c r="N95" s="149">
        <v>0</v>
      </c>
      <c r="O95" s="154" t="s">
        <v>21</v>
      </c>
      <c r="P95" s="73" t="s">
        <v>264</v>
      </c>
      <c r="Q95" s="73" t="s">
        <v>23</v>
      </c>
    </row>
    <row r="96" spans="1:18" ht="45.75" customHeight="1" x14ac:dyDescent="0.25">
      <c r="A96" s="150"/>
      <c r="B96" s="73" t="s">
        <v>674</v>
      </c>
      <c r="C96" s="153" t="s">
        <v>228</v>
      </c>
      <c r="D96" s="46" t="s">
        <v>265</v>
      </c>
      <c r="E96" s="150"/>
      <c r="F96" s="73" t="s">
        <v>750</v>
      </c>
      <c r="G96" s="73" t="s">
        <v>25</v>
      </c>
      <c r="H96" s="73" t="s">
        <v>266</v>
      </c>
      <c r="I96" s="149">
        <f t="shared" si="1"/>
        <v>1148000</v>
      </c>
      <c r="J96" s="149">
        <v>0</v>
      </c>
      <c r="K96" s="149">
        <v>281000</v>
      </c>
      <c r="L96" s="149">
        <v>289000</v>
      </c>
      <c r="M96" s="149">
        <v>289000</v>
      </c>
      <c r="N96" s="149">
        <v>289000</v>
      </c>
      <c r="O96" s="154" t="s">
        <v>14</v>
      </c>
      <c r="P96" s="73" t="s">
        <v>267</v>
      </c>
      <c r="Q96" s="73" t="s">
        <v>23</v>
      </c>
    </row>
    <row r="97" spans="1:17" ht="195" x14ac:dyDescent="0.25">
      <c r="A97" s="170" t="s">
        <v>268</v>
      </c>
      <c r="B97" s="73" t="s">
        <v>269</v>
      </c>
      <c r="C97" s="157" t="s">
        <v>270</v>
      </c>
      <c r="D97" s="72" t="s">
        <v>271</v>
      </c>
      <c r="E97" s="90" t="s">
        <v>272</v>
      </c>
      <c r="F97" s="72" t="s">
        <v>751</v>
      </c>
      <c r="G97" s="73" t="s">
        <v>231</v>
      </c>
      <c r="H97" s="73" t="s">
        <v>720</v>
      </c>
      <c r="I97" s="149">
        <f t="shared" si="1"/>
        <v>1025000</v>
      </c>
      <c r="J97" s="149">
        <v>215000</v>
      </c>
      <c r="K97" s="149">
        <v>220000</v>
      </c>
      <c r="L97" s="149">
        <v>230000</v>
      </c>
      <c r="M97" s="149">
        <v>180000</v>
      </c>
      <c r="N97" s="149">
        <v>180000</v>
      </c>
      <c r="O97" s="154" t="s">
        <v>14</v>
      </c>
      <c r="P97" s="73" t="s">
        <v>273</v>
      </c>
      <c r="Q97" s="73" t="s">
        <v>274</v>
      </c>
    </row>
    <row r="98" spans="1:17" ht="45.75" customHeight="1" x14ac:dyDescent="0.25">
      <c r="A98" s="150"/>
      <c r="B98" s="73" t="s">
        <v>269</v>
      </c>
      <c r="C98" s="157" t="s">
        <v>270</v>
      </c>
      <c r="D98" s="72" t="s">
        <v>275</v>
      </c>
      <c r="E98" s="150"/>
      <c r="F98" s="72" t="s">
        <v>880</v>
      </c>
      <c r="G98" s="73" t="s">
        <v>148</v>
      </c>
      <c r="H98" s="73" t="s">
        <v>795</v>
      </c>
      <c r="I98" s="149">
        <f t="shared" si="1"/>
        <v>5000000</v>
      </c>
      <c r="J98" s="149">
        <v>1000000</v>
      </c>
      <c r="K98" s="149">
        <v>1000000</v>
      </c>
      <c r="L98" s="149">
        <v>1000000</v>
      </c>
      <c r="M98" s="149">
        <v>1000000</v>
      </c>
      <c r="N98" s="149">
        <v>1000000</v>
      </c>
      <c r="O98" s="154" t="s">
        <v>14</v>
      </c>
      <c r="P98" s="73" t="s">
        <v>257</v>
      </c>
      <c r="Q98" s="73" t="s">
        <v>274</v>
      </c>
    </row>
    <row r="99" spans="1:17" ht="48.75" customHeight="1" x14ac:dyDescent="0.25">
      <c r="A99" s="150"/>
      <c r="B99" s="73" t="s">
        <v>269</v>
      </c>
      <c r="C99" s="157" t="s">
        <v>270</v>
      </c>
      <c r="D99" s="47" t="s">
        <v>276</v>
      </c>
      <c r="E99" s="150"/>
      <c r="F99" s="72" t="s">
        <v>752</v>
      </c>
      <c r="G99" s="73" t="s">
        <v>25</v>
      </c>
      <c r="H99" s="73" t="s">
        <v>721</v>
      </c>
      <c r="I99" s="149">
        <f t="shared" si="1"/>
        <v>125000</v>
      </c>
      <c r="J99" s="149">
        <v>25000</v>
      </c>
      <c r="K99" s="149">
        <v>25000</v>
      </c>
      <c r="L99" s="149">
        <v>25000</v>
      </c>
      <c r="M99" s="149">
        <v>25000</v>
      </c>
      <c r="N99" s="149">
        <v>25000</v>
      </c>
      <c r="O99" s="154" t="s">
        <v>14</v>
      </c>
      <c r="P99" s="73" t="s">
        <v>257</v>
      </c>
      <c r="Q99" s="73" t="s">
        <v>274</v>
      </c>
    </row>
    <row r="100" spans="1:17" ht="41.25" customHeight="1" x14ac:dyDescent="0.25">
      <c r="A100" s="150"/>
      <c r="B100" s="73" t="s">
        <v>269</v>
      </c>
      <c r="C100" s="157" t="s">
        <v>270</v>
      </c>
      <c r="D100" s="72" t="s">
        <v>271</v>
      </c>
      <c r="E100" s="150"/>
      <c r="F100" s="72" t="s">
        <v>753</v>
      </c>
      <c r="G100" s="73" t="s">
        <v>231</v>
      </c>
      <c r="H100" s="73" t="s">
        <v>722</v>
      </c>
      <c r="I100" s="149">
        <f t="shared" si="1"/>
        <v>680000</v>
      </c>
      <c r="J100" s="151">
        <v>0</v>
      </c>
      <c r="K100" s="149">
        <v>680000</v>
      </c>
      <c r="L100" s="149">
        <v>0</v>
      </c>
      <c r="M100" s="149">
        <v>0</v>
      </c>
      <c r="N100" s="149">
        <v>0</v>
      </c>
      <c r="O100" s="10" t="s">
        <v>14</v>
      </c>
      <c r="P100" s="73" t="s">
        <v>257</v>
      </c>
      <c r="Q100" s="73" t="s">
        <v>274</v>
      </c>
    </row>
    <row r="101" spans="1:17" ht="43.5" customHeight="1" x14ac:dyDescent="0.25">
      <c r="A101" s="150"/>
      <c r="B101" s="73" t="s">
        <v>269</v>
      </c>
      <c r="C101" s="158" t="s">
        <v>270</v>
      </c>
      <c r="D101" s="58" t="s">
        <v>275</v>
      </c>
      <c r="E101" s="150"/>
      <c r="F101" s="72" t="s">
        <v>754</v>
      </c>
      <c r="G101" s="73" t="s">
        <v>25</v>
      </c>
      <c r="H101" s="73" t="s">
        <v>723</v>
      </c>
      <c r="I101" s="149">
        <f t="shared" si="1"/>
        <v>1000000</v>
      </c>
      <c r="J101" s="149">
        <v>0</v>
      </c>
      <c r="K101" s="149">
        <v>0</v>
      </c>
      <c r="L101" s="149">
        <v>0</v>
      </c>
      <c r="M101" s="149">
        <v>0</v>
      </c>
      <c r="N101" s="149">
        <v>1000000</v>
      </c>
      <c r="O101" s="159" t="s">
        <v>14</v>
      </c>
      <c r="P101" s="73" t="s">
        <v>277</v>
      </c>
      <c r="Q101" s="74" t="s">
        <v>274</v>
      </c>
    </row>
    <row r="102" spans="1:17" ht="63" customHeight="1" x14ac:dyDescent="0.25">
      <c r="A102" s="150"/>
      <c r="B102" s="73" t="s">
        <v>269</v>
      </c>
      <c r="C102" s="158" t="s">
        <v>270</v>
      </c>
      <c r="D102" s="72" t="s">
        <v>276</v>
      </c>
      <c r="E102" s="150"/>
      <c r="F102" s="72" t="s">
        <v>755</v>
      </c>
      <c r="G102" s="73" t="s">
        <v>653</v>
      </c>
      <c r="H102" s="73" t="s">
        <v>724</v>
      </c>
      <c r="I102" s="149">
        <f t="shared" si="1"/>
        <v>1050000</v>
      </c>
      <c r="J102" s="149">
        <v>450000</v>
      </c>
      <c r="K102" s="149">
        <v>150000</v>
      </c>
      <c r="L102" s="149">
        <v>150000</v>
      </c>
      <c r="M102" s="149">
        <v>150000</v>
      </c>
      <c r="N102" s="149">
        <v>150000</v>
      </c>
      <c r="O102" s="154" t="s">
        <v>14</v>
      </c>
      <c r="P102" s="73" t="s">
        <v>278</v>
      </c>
      <c r="Q102" s="73" t="s">
        <v>274</v>
      </c>
    </row>
    <row r="103" spans="1:17" ht="120" x14ac:dyDescent="0.25">
      <c r="A103" s="150"/>
      <c r="B103" s="73" t="s">
        <v>269</v>
      </c>
      <c r="C103" s="158" t="s">
        <v>270</v>
      </c>
      <c r="D103" s="58" t="s">
        <v>275</v>
      </c>
      <c r="E103" s="150"/>
      <c r="F103" s="72" t="s">
        <v>756</v>
      </c>
      <c r="G103" s="73" t="s">
        <v>25</v>
      </c>
      <c r="H103" s="73" t="s">
        <v>279</v>
      </c>
      <c r="I103" s="149">
        <f t="shared" si="1"/>
        <v>400000</v>
      </c>
      <c r="J103" s="149">
        <v>80000</v>
      </c>
      <c r="K103" s="149">
        <v>80000</v>
      </c>
      <c r="L103" s="149">
        <v>80000</v>
      </c>
      <c r="M103" s="149">
        <v>80000</v>
      </c>
      <c r="N103" s="149">
        <v>80000</v>
      </c>
      <c r="O103" s="154" t="s">
        <v>16</v>
      </c>
      <c r="P103" s="73" t="s">
        <v>280</v>
      </c>
      <c r="Q103" s="73" t="s">
        <v>274</v>
      </c>
    </row>
    <row r="104" spans="1:17" ht="88.5" customHeight="1" x14ac:dyDescent="0.25">
      <c r="A104" s="150"/>
      <c r="B104" s="73" t="s">
        <v>269</v>
      </c>
      <c r="C104" s="158" t="s">
        <v>270</v>
      </c>
      <c r="D104" s="58" t="s">
        <v>281</v>
      </c>
      <c r="E104" s="150"/>
      <c r="F104" s="72" t="s">
        <v>757</v>
      </c>
      <c r="G104" s="73" t="s">
        <v>25</v>
      </c>
      <c r="H104" s="73" t="s">
        <v>798</v>
      </c>
      <c r="I104" s="149">
        <f t="shared" si="1"/>
        <v>100000</v>
      </c>
      <c r="J104" s="53">
        <v>0</v>
      </c>
      <c r="K104" s="53">
        <v>0</v>
      </c>
      <c r="L104" s="53">
        <v>0</v>
      </c>
      <c r="M104" s="53">
        <v>0</v>
      </c>
      <c r="N104" s="53">
        <v>100000</v>
      </c>
      <c r="O104" s="10" t="s">
        <v>16</v>
      </c>
      <c r="P104" s="73" t="s">
        <v>282</v>
      </c>
      <c r="Q104" s="160" t="s">
        <v>23</v>
      </c>
    </row>
    <row r="105" spans="1:17" ht="78.75" customHeight="1" x14ac:dyDescent="0.25">
      <c r="A105" s="150"/>
      <c r="B105" s="73" t="s">
        <v>269</v>
      </c>
      <c r="C105" s="158" t="s">
        <v>270</v>
      </c>
      <c r="D105" s="72" t="s">
        <v>276</v>
      </c>
      <c r="E105" s="150"/>
      <c r="F105" s="72" t="s">
        <v>758</v>
      </c>
      <c r="G105" s="73" t="s">
        <v>25</v>
      </c>
      <c r="H105" s="73" t="s">
        <v>283</v>
      </c>
      <c r="I105" s="149">
        <f t="shared" si="1"/>
        <v>2500000</v>
      </c>
      <c r="J105" s="149">
        <v>500000</v>
      </c>
      <c r="K105" s="149">
        <v>500000</v>
      </c>
      <c r="L105" s="149">
        <v>500000</v>
      </c>
      <c r="M105" s="149">
        <v>500000</v>
      </c>
      <c r="N105" s="149">
        <v>500000</v>
      </c>
      <c r="O105" s="154" t="s">
        <v>16</v>
      </c>
      <c r="P105" s="73" t="s">
        <v>284</v>
      </c>
      <c r="Q105" s="73" t="s">
        <v>274</v>
      </c>
    </row>
    <row r="106" spans="1:17" ht="78.75" customHeight="1" x14ac:dyDescent="0.25">
      <c r="A106" s="150"/>
      <c r="B106" s="73" t="s">
        <v>269</v>
      </c>
      <c r="C106" s="158" t="s">
        <v>270</v>
      </c>
      <c r="D106" s="72" t="s">
        <v>285</v>
      </c>
      <c r="E106" s="150"/>
      <c r="F106" s="72" t="s">
        <v>759</v>
      </c>
      <c r="G106" s="73" t="s">
        <v>25</v>
      </c>
      <c r="H106" s="73" t="s">
        <v>725</v>
      </c>
      <c r="I106" s="149">
        <f t="shared" si="1"/>
        <v>1350000</v>
      </c>
      <c r="J106" s="53">
        <v>0</v>
      </c>
      <c r="K106" s="53">
        <v>0</v>
      </c>
      <c r="L106" s="53">
        <v>850000</v>
      </c>
      <c r="M106" s="53">
        <v>250000</v>
      </c>
      <c r="N106" s="53">
        <v>250000</v>
      </c>
      <c r="O106" s="154" t="s">
        <v>21</v>
      </c>
      <c r="P106" s="73" t="s">
        <v>286</v>
      </c>
      <c r="Q106" s="73" t="s">
        <v>23</v>
      </c>
    </row>
    <row r="107" spans="1:17" ht="45" customHeight="1" x14ac:dyDescent="0.25">
      <c r="A107" s="150"/>
      <c r="B107" s="73" t="s">
        <v>269</v>
      </c>
      <c r="C107" s="158" t="s">
        <v>270</v>
      </c>
      <c r="D107" s="72" t="s">
        <v>287</v>
      </c>
      <c r="E107" s="150"/>
      <c r="F107" s="72" t="s">
        <v>842</v>
      </c>
      <c r="G107" s="73" t="s">
        <v>25</v>
      </c>
      <c r="H107" s="73" t="s">
        <v>726</v>
      </c>
      <c r="I107" s="149">
        <f t="shared" si="1"/>
        <v>1000000</v>
      </c>
      <c r="J107" s="149">
        <v>0</v>
      </c>
      <c r="K107" s="149">
        <v>250000</v>
      </c>
      <c r="L107" s="149">
        <v>250000</v>
      </c>
      <c r="M107" s="149">
        <v>250000</v>
      </c>
      <c r="N107" s="149">
        <v>250000</v>
      </c>
      <c r="O107" s="154" t="s">
        <v>14</v>
      </c>
      <c r="P107" s="73" t="s">
        <v>288</v>
      </c>
      <c r="Q107" s="73" t="s">
        <v>23</v>
      </c>
    </row>
    <row r="108" spans="1:17" ht="69.75" customHeight="1" x14ac:dyDescent="0.25">
      <c r="A108" s="150"/>
      <c r="B108" s="73" t="s">
        <v>269</v>
      </c>
      <c r="C108" s="158" t="s">
        <v>270</v>
      </c>
      <c r="D108" s="72" t="s">
        <v>289</v>
      </c>
      <c r="E108" s="150"/>
      <c r="F108" s="72" t="s">
        <v>843</v>
      </c>
      <c r="G108" s="73" t="s">
        <v>25</v>
      </c>
      <c r="H108" s="73" t="s">
        <v>290</v>
      </c>
      <c r="I108" s="149">
        <f t="shared" si="1"/>
        <v>165000</v>
      </c>
      <c r="J108" s="149">
        <v>25000</v>
      </c>
      <c r="K108" s="149">
        <v>35000</v>
      </c>
      <c r="L108" s="149">
        <v>35000</v>
      </c>
      <c r="M108" s="149">
        <v>35000</v>
      </c>
      <c r="N108" s="149">
        <v>35000</v>
      </c>
      <c r="O108" s="154" t="s">
        <v>14</v>
      </c>
      <c r="P108" s="73" t="s">
        <v>291</v>
      </c>
      <c r="Q108" s="73" t="s">
        <v>292</v>
      </c>
    </row>
    <row r="109" spans="1:17" ht="78.75" customHeight="1" x14ac:dyDescent="0.25">
      <c r="A109" s="150"/>
      <c r="B109" s="73" t="s">
        <v>269</v>
      </c>
      <c r="C109" s="158" t="s">
        <v>270</v>
      </c>
      <c r="D109" s="72" t="s">
        <v>293</v>
      </c>
      <c r="E109" s="150"/>
      <c r="F109" s="72" t="s">
        <v>844</v>
      </c>
      <c r="G109" s="73" t="s">
        <v>25</v>
      </c>
      <c r="H109" s="73" t="s">
        <v>294</v>
      </c>
      <c r="I109" s="149">
        <f t="shared" si="1"/>
        <v>1290000</v>
      </c>
      <c r="J109" s="149">
        <v>250000</v>
      </c>
      <c r="K109" s="149">
        <v>250000</v>
      </c>
      <c r="L109" s="149">
        <v>230000</v>
      </c>
      <c r="M109" s="149">
        <v>330000</v>
      </c>
      <c r="N109" s="149">
        <v>230000</v>
      </c>
      <c r="O109" s="154" t="s">
        <v>16</v>
      </c>
      <c r="P109" s="73" t="s">
        <v>295</v>
      </c>
      <c r="Q109" s="73" t="s">
        <v>274</v>
      </c>
    </row>
    <row r="110" spans="1:17" ht="69" customHeight="1" x14ac:dyDescent="0.25">
      <c r="A110" s="170" t="s">
        <v>296</v>
      </c>
      <c r="B110" s="73" t="s">
        <v>695</v>
      </c>
      <c r="C110" s="157" t="s">
        <v>297</v>
      </c>
      <c r="D110" s="72" t="s">
        <v>298</v>
      </c>
      <c r="E110" s="90" t="s">
        <v>663</v>
      </c>
      <c r="F110" s="72" t="s">
        <v>845</v>
      </c>
      <c r="G110" s="73" t="s">
        <v>25</v>
      </c>
      <c r="H110" s="73" t="s">
        <v>299</v>
      </c>
      <c r="I110" s="149">
        <f t="shared" si="1"/>
        <v>620000</v>
      </c>
      <c r="J110" s="149">
        <v>120000</v>
      </c>
      <c r="K110" s="149">
        <v>120000</v>
      </c>
      <c r="L110" s="149">
        <v>120000</v>
      </c>
      <c r="M110" s="149">
        <v>130000</v>
      </c>
      <c r="N110" s="149">
        <v>130000</v>
      </c>
      <c r="O110" s="154" t="s">
        <v>16</v>
      </c>
      <c r="P110" s="73" t="s">
        <v>300</v>
      </c>
      <c r="Q110" s="73" t="s">
        <v>301</v>
      </c>
    </row>
    <row r="111" spans="1:17" ht="72" customHeight="1" x14ac:dyDescent="0.25">
      <c r="A111" s="150"/>
      <c r="B111" s="73" t="s">
        <v>695</v>
      </c>
      <c r="C111" s="157" t="s">
        <v>297</v>
      </c>
      <c r="D111" s="72" t="s">
        <v>298</v>
      </c>
      <c r="E111" s="150"/>
      <c r="F111" s="73" t="s">
        <v>846</v>
      </c>
      <c r="G111" s="73" t="s">
        <v>25</v>
      </c>
      <c r="H111" s="73" t="s">
        <v>302</v>
      </c>
      <c r="I111" s="149">
        <f t="shared" si="1"/>
        <v>75000</v>
      </c>
      <c r="J111" s="149">
        <v>15000</v>
      </c>
      <c r="K111" s="149">
        <v>15000</v>
      </c>
      <c r="L111" s="149">
        <v>15000</v>
      </c>
      <c r="M111" s="149">
        <v>15000</v>
      </c>
      <c r="N111" s="149">
        <v>15000</v>
      </c>
      <c r="O111" s="154" t="s">
        <v>14</v>
      </c>
      <c r="P111" s="73" t="s">
        <v>303</v>
      </c>
      <c r="Q111" s="73" t="s">
        <v>304</v>
      </c>
    </row>
    <row r="112" spans="1:17" ht="51.75" customHeight="1" x14ac:dyDescent="0.25">
      <c r="A112" s="150"/>
      <c r="B112" s="73" t="s">
        <v>695</v>
      </c>
      <c r="C112" s="157" t="s">
        <v>297</v>
      </c>
      <c r="D112" s="72" t="s">
        <v>298</v>
      </c>
      <c r="E112" s="150"/>
      <c r="F112" s="72" t="s">
        <v>847</v>
      </c>
      <c r="G112" s="73" t="s">
        <v>25</v>
      </c>
      <c r="H112" s="73" t="s">
        <v>305</v>
      </c>
      <c r="I112" s="149">
        <f t="shared" si="1"/>
        <v>935000</v>
      </c>
      <c r="J112" s="149">
        <v>135000</v>
      </c>
      <c r="K112" s="149">
        <v>230000</v>
      </c>
      <c r="L112" s="149">
        <v>190000</v>
      </c>
      <c r="M112" s="149">
        <v>190000</v>
      </c>
      <c r="N112" s="149">
        <v>190000</v>
      </c>
      <c r="O112" s="154" t="s">
        <v>14</v>
      </c>
      <c r="P112" s="73" t="s">
        <v>306</v>
      </c>
      <c r="Q112" s="73" t="s">
        <v>304</v>
      </c>
    </row>
    <row r="113" spans="1:17" ht="48" customHeight="1" x14ac:dyDescent="0.25">
      <c r="A113" s="150"/>
      <c r="B113" s="73" t="s">
        <v>695</v>
      </c>
      <c r="C113" s="62" t="s">
        <v>307</v>
      </c>
      <c r="D113" s="72" t="s">
        <v>308</v>
      </c>
      <c r="E113" s="150"/>
      <c r="F113" s="72" t="s">
        <v>848</v>
      </c>
      <c r="G113" s="73" t="s">
        <v>231</v>
      </c>
      <c r="H113" s="73" t="s">
        <v>309</v>
      </c>
      <c r="I113" s="149">
        <f t="shared" si="1"/>
        <v>650000</v>
      </c>
      <c r="J113" s="53">
        <v>0</v>
      </c>
      <c r="K113" s="53">
        <v>650000</v>
      </c>
      <c r="L113" s="53">
        <v>0</v>
      </c>
      <c r="M113" s="53">
        <v>0</v>
      </c>
      <c r="N113" s="53">
        <v>0</v>
      </c>
      <c r="O113" s="10" t="s">
        <v>14</v>
      </c>
      <c r="P113" s="73" t="s">
        <v>310</v>
      </c>
      <c r="Q113" s="73" t="s">
        <v>304</v>
      </c>
    </row>
    <row r="114" spans="1:17" ht="63" customHeight="1" x14ac:dyDescent="0.25">
      <c r="A114" s="150"/>
      <c r="B114" s="73" t="s">
        <v>695</v>
      </c>
      <c r="C114" s="62" t="s">
        <v>307</v>
      </c>
      <c r="D114" s="72" t="s">
        <v>308</v>
      </c>
      <c r="E114" s="150"/>
      <c r="F114" s="72" t="s">
        <v>852</v>
      </c>
      <c r="G114" s="73" t="s">
        <v>231</v>
      </c>
      <c r="H114" s="73" t="s">
        <v>728</v>
      </c>
      <c r="I114" s="149">
        <f t="shared" si="1"/>
        <v>530000</v>
      </c>
      <c r="J114" s="54">
        <v>0</v>
      </c>
      <c r="K114" s="54">
        <v>0</v>
      </c>
      <c r="L114" s="54">
        <v>530000</v>
      </c>
      <c r="M114" s="53">
        <v>0</v>
      </c>
      <c r="N114" s="53">
        <v>0</v>
      </c>
      <c r="O114" s="10" t="s">
        <v>14</v>
      </c>
      <c r="P114" s="73" t="s">
        <v>311</v>
      </c>
      <c r="Q114" s="73" t="s">
        <v>304</v>
      </c>
    </row>
    <row r="115" spans="1:17" ht="45.75" customHeight="1" x14ac:dyDescent="0.25">
      <c r="A115" s="150"/>
      <c r="B115" s="73" t="s">
        <v>695</v>
      </c>
      <c r="C115" s="157" t="s">
        <v>297</v>
      </c>
      <c r="D115" s="72" t="s">
        <v>298</v>
      </c>
      <c r="E115" s="90" t="s">
        <v>312</v>
      </c>
      <c r="F115" s="73" t="s">
        <v>849</v>
      </c>
      <c r="G115" s="73" t="s">
        <v>231</v>
      </c>
      <c r="H115" s="73" t="s">
        <v>727</v>
      </c>
      <c r="I115" s="149">
        <f t="shared" si="1"/>
        <v>250000</v>
      </c>
      <c r="J115" s="53">
        <v>250000</v>
      </c>
      <c r="K115" s="53">
        <v>0</v>
      </c>
      <c r="L115" s="53">
        <v>0</v>
      </c>
      <c r="M115" s="149">
        <v>0</v>
      </c>
      <c r="N115" s="149">
        <v>0</v>
      </c>
      <c r="O115" s="154" t="s">
        <v>16</v>
      </c>
      <c r="P115" s="73" t="s">
        <v>313</v>
      </c>
      <c r="Q115" s="73" t="s">
        <v>304</v>
      </c>
    </row>
    <row r="116" spans="1:17" ht="64.5" customHeight="1" x14ac:dyDescent="0.25">
      <c r="A116" s="150"/>
      <c r="B116" s="73" t="s">
        <v>695</v>
      </c>
      <c r="C116" s="157" t="s">
        <v>297</v>
      </c>
      <c r="D116" s="72" t="s">
        <v>298</v>
      </c>
      <c r="E116" s="150"/>
      <c r="F116" s="73" t="s">
        <v>850</v>
      </c>
      <c r="G116" s="73" t="s">
        <v>25</v>
      </c>
      <c r="H116" s="73" t="s">
        <v>314</v>
      </c>
      <c r="I116" s="149">
        <f t="shared" si="1"/>
        <v>325000</v>
      </c>
      <c r="J116" s="149">
        <v>65000</v>
      </c>
      <c r="K116" s="149">
        <v>65000</v>
      </c>
      <c r="L116" s="149">
        <v>65000</v>
      </c>
      <c r="M116" s="149">
        <v>65000</v>
      </c>
      <c r="N116" s="149">
        <v>65000</v>
      </c>
      <c r="O116" s="154" t="s">
        <v>16</v>
      </c>
      <c r="P116" s="73" t="s">
        <v>315</v>
      </c>
      <c r="Q116" s="73" t="s">
        <v>316</v>
      </c>
    </row>
    <row r="117" spans="1:17" ht="57.75" customHeight="1" x14ac:dyDescent="0.25">
      <c r="A117" s="150"/>
      <c r="B117" s="73" t="s">
        <v>695</v>
      </c>
      <c r="C117" s="157" t="s">
        <v>297</v>
      </c>
      <c r="D117" s="58" t="s">
        <v>298</v>
      </c>
      <c r="E117" s="150"/>
      <c r="F117" s="73" t="s">
        <v>879</v>
      </c>
      <c r="G117" s="73" t="s">
        <v>25</v>
      </c>
      <c r="H117" s="73" t="s">
        <v>317</v>
      </c>
      <c r="I117" s="149">
        <f t="shared" si="1"/>
        <v>1546000</v>
      </c>
      <c r="J117" s="149">
        <v>300000</v>
      </c>
      <c r="K117" s="149">
        <v>310000</v>
      </c>
      <c r="L117" s="149">
        <v>312000</v>
      </c>
      <c r="M117" s="149">
        <v>312000</v>
      </c>
      <c r="N117" s="149">
        <v>312000</v>
      </c>
      <c r="O117" s="154" t="s">
        <v>16</v>
      </c>
      <c r="P117" s="73" t="s">
        <v>318</v>
      </c>
      <c r="Q117" s="73" t="s">
        <v>304</v>
      </c>
    </row>
    <row r="118" spans="1:17" ht="63" customHeight="1" x14ac:dyDescent="0.25">
      <c r="A118" s="170" t="s">
        <v>319</v>
      </c>
      <c r="B118" s="73" t="s">
        <v>695</v>
      </c>
      <c r="C118" s="62" t="s">
        <v>320</v>
      </c>
      <c r="D118" s="46" t="s">
        <v>321</v>
      </c>
      <c r="E118" s="155" t="s">
        <v>322</v>
      </c>
      <c r="F118" s="73" t="s">
        <v>851</v>
      </c>
      <c r="G118" s="73" t="s">
        <v>25</v>
      </c>
      <c r="H118" s="73" t="s">
        <v>323</v>
      </c>
      <c r="I118" s="149">
        <f t="shared" si="1"/>
        <v>25000</v>
      </c>
      <c r="J118" s="149">
        <v>5000</v>
      </c>
      <c r="K118" s="149">
        <v>5000</v>
      </c>
      <c r="L118" s="149">
        <v>5000</v>
      </c>
      <c r="M118" s="149">
        <v>5000</v>
      </c>
      <c r="N118" s="149">
        <v>5000</v>
      </c>
      <c r="O118" s="154" t="s">
        <v>16</v>
      </c>
      <c r="P118" s="73" t="s">
        <v>324</v>
      </c>
      <c r="Q118" s="73" t="s">
        <v>325</v>
      </c>
    </row>
    <row r="119" spans="1:17" ht="45.75" customHeight="1" x14ac:dyDescent="0.25">
      <c r="A119" s="150"/>
      <c r="B119" s="73" t="s">
        <v>696</v>
      </c>
      <c r="C119" s="62" t="s">
        <v>320</v>
      </c>
      <c r="D119" s="135" t="s">
        <v>326</v>
      </c>
      <c r="E119" s="150"/>
      <c r="F119" s="73" t="s">
        <v>853</v>
      </c>
      <c r="G119" s="73" t="s">
        <v>25</v>
      </c>
      <c r="H119" s="73" t="s">
        <v>327</v>
      </c>
      <c r="I119" s="149">
        <f t="shared" si="1"/>
        <v>395000</v>
      </c>
      <c r="J119" s="149">
        <v>100000</v>
      </c>
      <c r="K119" s="149">
        <v>100000</v>
      </c>
      <c r="L119" s="149">
        <v>65000</v>
      </c>
      <c r="M119" s="149">
        <v>65000</v>
      </c>
      <c r="N119" s="149">
        <v>65000</v>
      </c>
      <c r="O119" s="154" t="s">
        <v>14</v>
      </c>
      <c r="P119" s="73" t="s">
        <v>328</v>
      </c>
      <c r="Q119" s="73" t="s">
        <v>325</v>
      </c>
    </row>
    <row r="120" spans="1:17" ht="71.25" customHeight="1" x14ac:dyDescent="0.25">
      <c r="A120" s="170" t="s">
        <v>329</v>
      </c>
      <c r="B120" s="73" t="s">
        <v>652</v>
      </c>
      <c r="C120" s="58" t="s">
        <v>270</v>
      </c>
      <c r="D120" s="72" t="s">
        <v>330</v>
      </c>
      <c r="E120" s="90" t="s">
        <v>331</v>
      </c>
      <c r="F120" s="73" t="s">
        <v>854</v>
      </c>
      <c r="G120" s="73" t="s">
        <v>25</v>
      </c>
      <c r="H120" s="73" t="s">
        <v>332</v>
      </c>
      <c r="I120" s="149">
        <f t="shared" si="1"/>
        <v>0</v>
      </c>
      <c r="J120" s="149">
        <v>0</v>
      </c>
      <c r="K120" s="149">
        <v>0</v>
      </c>
      <c r="L120" s="149">
        <v>0</v>
      </c>
      <c r="M120" s="149">
        <v>0</v>
      </c>
      <c r="N120" s="149">
        <v>0</v>
      </c>
      <c r="O120" s="154" t="s">
        <v>14</v>
      </c>
      <c r="P120" s="73" t="s">
        <v>333</v>
      </c>
      <c r="Q120" s="73" t="s">
        <v>23</v>
      </c>
    </row>
    <row r="121" spans="1:17" ht="53.25" customHeight="1" x14ac:dyDescent="0.25">
      <c r="A121" s="150"/>
      <c r="B121" s="73" t="s">
        <v>652</v>
      </c>
      <c r="C121" s="58" t="s">
        <v>270</v>
      </c>
      <c r="D121" s="72" t="s">
        <v>334</v>
      </c>
      <c r="E121" s="150"/>
      <c r="F121" s="73" t="s">
        <v>855</v>
      </c>
      <c r="G121" s="73" t="s">
        <v>25</v>
      </c>
      <c r="H121" s="73" t="s">
        <v>335</v>
      </c>
      <c r="I121" s="149">
        <f t="shared" si="1"/>
        <v>355000</v>
      </c>
      <c r="J121" s="149">
        <v>0</v>
      </c>
      <c r="K121" s="149">
        <v>0</v>
      </c>
      <c r="L121" s="149">
        <v>0</v>
      </c>
      <c r="M121" s="149">
        <v>125000</v>
      </c>
      <c r="N121" s="149">
        <v>230000</v>
      </c>
      <c r="O121" s="154" t="s">
        <v>21</v>
      </c>
      <c r="P121" s="73" t="s">
        <v>336</v>
      </c>
      <c r="Q121" s="73" t="s">
        <v>337</v>
      </c>
    </row>
    <row r="122" spans="1:17" ht="72" customHeight="1" x14ac:dyDescent="0.25">
      <c r="A122" s="150"/>
      <c r="B122" s="73" t="s">
        <v>697</v>
      </c>
      <c r="C122" s="58" t="s">
        <v>270</v>
      </c>
      <c r="D122" s="72" t="s">
        <v>330</v>
      </c>
      <c r="E122" s="150"/>
      <c r="F122" s="73" t="s">
        <v>856</v>
      </c>
      <c r="G122" s="73" t="s">
        <v>25</v>
      </c>
      <c r="H122" s="73" t="s">
        <v>338</v>
      </c>
      <c r="I122" s="149">
        <f t="shared" ref="I122:I143" si="2">J122+K122+L122+M122+N122</f>
        <v>1055000</v>
      </c>
      <c r="J122" s="161">
        <v>0</v>
      </c>
      <c r="K122" s="149">
        <v>350000</v>
      </c>
      <c r="L122" s="149">
        <v>125000</v>
      </c>
      <c r="M122" s="149">
        <v>300000</v>
      </c>
      <c r="N122" s="149">
        <v>280000</v>
      </c>
      <c r="O122" s="154" t="s">
        <v>14</v>
      </c>
      <c r="P122" s="73" t="s">
        <v>339</v>
      </c>
      <c r="Q122" s="73" t="s">
        <v>340</v>
      </c>
    </row>
    <row r="123" spans="1:17" ht="103.5" customHeight="1" x14ac:dyDescent="0.25">
      <c r="A123" s="150"/>
      <c r="B123" s="73" t="s">
        <v>698</v>
      </c>
      <c r="C123" s="58" t="s">
        <v>270</v>
      </c>
      <c r="D123" s="72" t="s">
        <v>341</v>
      </c>
      <c r="E123" s="90" t="s">
        <v>342</v>
      </c>
      <c r="F123" s="73" t="s">
        <v>857</v>
      </c>
      <c r="G123" s="73" t="s">
        <v>25</v>
      </c>
      <c r="H123" s="73" t="s">
        <v>343</v>
      </c>
      <c r="I123" s="149">
        <f t="shared" si="2"/>
        <v>730000</v>
      </c>
      <c r="J123" s="149">
        <v>100000</v>
      </c>
      <c r="K123" s="149">
        <v>90000</v>
      </c>
      <c r="L123" s="149">
        <v>150000</v>
      </c>
      <c r="M123" s="149">
        <v>230000</v>
      </c>
      <c r="N123" s="149">
        <v>160000</v>
      </c>
      <c r="O123" s="154" t="s">
        <v>14</v>
      </c>
      <c r="P123" s="73" t="s">
        <v>344</v>
      </c>
      <c r="Q123" s="73" t="s">
        <v>337</v>
      </c>
    </row>
    <row r="124" spans="1:17" ht="42.75" customHeight="1" x14ac:dyDescent="0.25">
      <c r="A124" s="150"/>
      <c r="B124" s="73" t="s">
        <v>699</v>
      </c>
      <c r="C124" s="58" t="s">
        <v>270</v>
      </c>
      <c r="D124" s="72" t="s">
        <v>345</v>
      </c>
      <c r="E124" s="150"/>
      <c r="F124" s="73" t="s">
        <v>858</v>
      </c>
      <c r="G124" s="73" t="s">
        <v>25</v>
      </c>
      <c r="H124" s="73" t="s">
        <v>346</v>
      </c>
      <c r="I124" s="149">
        <f>J124+K124+L124+M124+N124</f>
        <v>0</v>
      </c>
      <c r="J124" s="149">
        <v>0</v>
      </c>
      <c r="K124" s="149">
        <v>0</v>
      </c>
      <c r="L124" s="149">
        <v>0</v>
      </c>
      <c r="M124" s="149">
        <v>0</v>
      </c>
      <c r="N124" s="149">
        <v>0</v>
      </c>
      <c r="O124" s="154" t="s">
        <v>14</v>
      </c>
      <c r="P124" s="73" t="s">
        <v>347</v>
      </c>
      <c r="Q124" s="73" t="s">
        <v>23</v>
      </c>
    </row>
    <row r="125" spans="1:17" ht="54" customHeight="1" x14ac:dyDescent="0.25">
      <c r="A125" s="150"/>
      <c r="B125" s="73" t="s">
        <v>698</v>
      </c>
      <c r="C125" s="58" t="s">
        <v>270</v>
      </c>
      <c r="D125" s="72" t="s">
        <v>330</v>
      </c>
      <c r="E125" s="90" t="s">
        <v>348</v>
      </c>
      <c r="F125" s="73" t="s">
        <v>859</v>
      </c>
      <c r="G125" s="73" t="s">
        <v>700</v>
      </c>
      <c r="H125" s="73" t="s">
        <v>349</v>
      </c>
      <c r="I125" s="149">
        <f t="shared" si="2"/>
        <v>85000</v>
      </c>
      <c r="J125" s="149">
        <v>85000</v>
      </c>
      <c r="K125" s="149">
        <v>0</v>
      </c>
      <c r="L125" s="149">
        <v>0</v>
      </c>
      <c r="M125" s="149">
        <v>0</v>
      </c>
      <c r="N125" s="149">
        <v>0</v>
      </c>
      <c r="O125" s="154" t="s">
        <v>14</v>
      </c>
      <c r="P125" s="73" t="s">
        <v>350</v>
      </c>
      <c r="Q125" s="73" t="s">
        <v>351</v>
      </c>
    </row>
    <row r="126" spans="1:17" ht="55.5" customHeight="1" x14ac:dyDescent="0.25">
      <c r="A126" s="150"/>
      <c r="B126" s="73" t="s">
        <v>672</v>
      </c>
      <c r="C126" s="58" t="s">
        <v>270</v>
      </c>
      <c r="D126" s="72" t="s">
        <v>330</v>
      </c>
      <c r="E126" s="150"/>
      <c r="F126" s="73" t="s">
        <v>878</v>
      </c>
      <c r="G126" s="73" t="s">
        <v>231</v>
      </c>
      <c r="H126" s="73" t="s">
        <v>796</v>
      </c>
      <c r="I126" s="149">
        <f t="shared" si="2"/>
        <v>520000</v>
      </c>
      <c r="J126" s="149">
        <v>520000</v>
      </c>
      <c r="K126" s="149">
        <v>0</v>
      </c>
      <c r="L126" s="149">
        <v>0</v>
      </c>
      <c r="M126" s="149">
        <v>0</v>
      </c>
      <c r="N126" s="149">
        <v>0</v>
      </c>
      <c r="O126" s="154" t="s">
        <v>16</v>
      </c>
      <c r="P126" s="73" t="s">
        <v>352</v>
      </c>
      <c r="Q126" s="73" t="s">
        <v>353</v>
      </c>
    </row>
    <row r="127" spans="1:17" ht="50.25" customHeight="1" x14ac:dyDescent="0.25">
      <c r="A127" s="150"/>
      <c r="B127" s="73" t="s">
        <v>786</v>
      </c>
      <c r="C127" s="58" t="s">
        <v>270</v>
      </c>
      <c r="D127" s="72" t="s">
        <v>334</v>
      </c>
      <c r="E127" s="150"/>
      <c r="F127" s="73" t="s">
        <v>860</v>
      </c>
      <c r="G127" s="73" t="s">
        <v>231</v>
      </c>
      <c r="H127" s="73" t="s">
        <v>354</v>
      </c>
      <c r="I127" s="149">
        <f t="shared" si="2"/>
        <v>0</v>
      </c>
      <c r="J127" s="149">
        <v>0</v>
      </c>
      <c r="K127" s="149">
        <v>0</v>
      </c>
      <c r="L127" s="149">
        <v>0</v>
      </c>
      <c r="M127" s="149">
        <v>0</v>
      </c>
      <c r="N127" s="149">
        <v>0</v>
      </c>
      <c r="O127" s="73" t="s">
        <v>14</v>
      </c>
      <c r="P127" s="73" t="s">
        <v>355</v>
      </c>
      <c r="Q127" s="73" t="s">
        <v>23</v>
      </c>
    </row>
    <row r="128" spans="1:17" ht="105" x14ac:dyDescent="0.25">
      <c r="A128" s="150"/>
      <c r="B128" s="73" t="s">
        <v>787</v>
      </c>
      <c r="C128" s="58" t="s">
        <v>270</v>
      </c>
      <c r="D128" s="72" t="s">
        <v>334</v>
      </c>
      <c r="E128" s="150"/>
      <c r="F128" s="73" t="s">
        <v>861</v>
      </c>
      <c r="G128" s="73" t="s">
        <v>25</v>
      </c>
      <c r="H128" s="73" t="s">
        <v>356</v>
      </c>
      <c r="I128" s="149">
        <f t="shared" si="2"/>
        <v>55000</v>
      </c>
      <c r="J128" s="149">
        <v>15000</v>
      </c>
      <c r="K128" s="149">
        <v>10000</v>
      </c>
      <c r="L128" s="149">
        <v>10000</v>
      </c>
      <c r="M128" s="149">
        <v>10000</v>
      </c>
      <c r="N128" s="149">
        <v>10000</v>
      </c>
      <c r="O128" s="73" t="s">
        <v>14</v>
      </c>
      <c r="P128" s="73" t="s">
        <v>357</v>
      </c>
      <c r="Q128" s="73" t="s">
        <v>358</v>
      </c>
    </row>
    <row r="129" spans="1:17" ht="61.5" customHeight="1" x14ac:dyDescent="0.25">
      <c r="A129" s="150"/>
      <c r="B129" s="73" t="s">
        <v>787</v>
      </c>
      <c r="C129" s="58" t="s">
        <v>270</v>
      </c>
      <c r="D129" s="72" t="s">
        <v>334</v>
      </c>
      <c r="E129" s="150"/>
      <c r="F129" s="73" t="s">
        <v>862</v>
      </c>
      <c r="G129" s="73" t="s">
        <v>25</v>
      </c>
      <c r="H129" s="73" t="s">
        <v>359</v>
      </c>
      <c r="I129" s="149">
        <f t="shared" si="2"/>
        <v>0</v>
      </c>
      <c r="J129" s="53">
        <v>0</v>
      </c>
      <c r="K129" s="53">
        <v>0</v>
      </c>
      <c r="L129" s="53">
        <v>0</v>
      </c>
      <c r="M129" s="53">
        <v>0</v>
      </c>
      <c r="N129" s="53">
        <v>0</v>
      </c>
      <c r="O129" s="73" t="s">
        <v>14</v>
      </c>
      <c r="P129" s="73" t="s">
        <v>360</v>
      </c>
      <c r="Q129" s="73" t="s">
        <v>23</v>
      </c>
    </row>
    <row r="130" spans="1:17" ht="46.5" customHeight="1" x14ac:dyDescent="0.25">
      <c r="A130" s="150"/>
      <c r="B130" s="73" t="s">
        <v>787</v>
      </c>
      <c r="C130" s="58" t="s">
        <v>361</v>
      </c>
      <c r="D130" s="72" t="s">
        <v>330</v>
      </c>
      <c r="E130" s="150"/>
      <c r="F130" s="73" t="s">
        <v>863</v>
      </c>
      <c r="G130" s="73" t="s">
        <v>25</v>
      </c>
      <c r="H130" s="73" t="s">
        <v>362</v>
      </c>
      <c r="I130" s="149">
        <f t="shared" si="2"/>
        <v>400000</v>
      </c>
      <c r="J130" s="149">
        <v>0</v>
      </c>
      <c r="K130" s="149">
        <v>0</v>
      </c>
      <c r="L130" s="151">
        <v>0</v>
      </c>
      <c r="M130" s="149">
        <v>250000</v>
      </c>
      <c r="N130" s="149">
        <v>150000</v>
      </c>
      <c r="O130" s="73" t="s">
        <v>21</v>
      </c>
      <c r="P130" s="73" t="s">
        <v>363</v>
      </c>
      <c r="Q130" s="73" t="s">
        <v>340</v>
      </c>
    </row>
    <row r="131" spans="1:17" ht="75" x14ac:dyDescent="0.25">
      <c r="A131" s="150"/>
      <c r="B131" s="73" t="s">
        <v>787</v>
      </c>
      <c r="C131" s="58" t="s">
        <v>270</v>
      </c>
      <c r="D131" s="72" t="s">
        <v>330</v>
      </c>
      <c r="E131" s="150"/>
      <c r="F131" s="73" t="s">
        <v>864</v>
      </c>
      <c r="G131" s="73" t="s">
        <v>25</v>
      </c>
      <c r="H131" s="73" t="s">
        <v>364</v>
      </c>
      <c r="I131" s="149">
        <f t="shared" si="2"/>
        <v>120000</v>
      </c>
      <c r="J131" s="149">
        <v>60000</v>
      </c>
      <c r="K131" s="149">
        <v>60000</v>
      </c>
      <c r="L131" s="149">
        <v>0</v>
      </c>
      <c r="M131" s="149">
        <v>0</v>
      </c>
      <c r="N131" s="149">
        <v>0</v>
      </c>
      <c r="O131" s="73" t="s">
        <v>14</v>
      </c>
      <c r="P131" s="73" t="s">
        <v>365</v>
      </c>
      <c r="Q131" s="73" t="s">
        <v>245</v>
      </c>
    </row>
    <row r="132" spans="1:17" ht="116.25" customHeight="1" x14ac:dyDescent="0.25">
      <c r="A132" s="150"/>
      <c r="B132" s="73" t="s">
        <v>787</v>
      </c>
      <c r="C132" s="58" t="s">
        <v>361</v>
      </c>
      <c r="D132" s="72" t="s">
        <v>330</v>
      </c>
      <c r="E132" s="150"/>
      <c r="F132" s="73" t="s">
        <v>865</v>
      </c>
      <c r="G132" s="73" t="s">
        <v>25</v>
      </c>
      <c r="H132" s="73" t="s">
        <v>366</v>
      </c>
      <c r="I132" s="149">
        <f t="shared" si="2"/>
        <v>300000</v>
      </c>
      <c r="J132" s="149">
        <v>0</v>
      </c>
      <c r="K132" s="149">
        <v>0</v>
      </c>
      <c r="L132" s="149">
        <v>0</v>
      </c>
      <c r="M132" s="149">
        <v>300000</v>
      </c>
      <c r="N132" s="149">
        <v>0</v>
      </c>
      <c r="O132" s="73" t="s">
        <v>21</v>
      </c>
      <c r="P132" s="73" t="s">
        <v>367</v>
      </c>
      <c r="Q132" s="73" t="s">
        <v>368</v>
      </c>
    </row>
    <row r="133" spans="1:17" ht="46.5" customHeight="1" x14ac:dyDescent="0.25">
      <c r="A133" s="176"/>
      <c r="B133" s="73" t="s">
        <v>672</v>
      </c>
      <c r="C133" s="157" t="s">
        <v>369</v>
      </c>
      <c r="D133" s="72" t="s">
        <v>370</v>
      </c>
      <c r="E133" s="150"/>
      <c r="F133" s="72" t="s">
        <v>866</v>
      </c>
      <c r="G133" s="73" t="s">
        <v>25</v>
      </c>
      <c r="H133" s="73" t="s">
        <v>797</v>
      </c>
      <c r="I133" s="149">
        <f t="shared" si="2"/>
        <v>300000</v>
      </c>
      <c r="J133" s="149">
        <v>150000</v>
      </c>
      <c r="K133" s="149">
        <v>150000</v>
      </c>
      <c r="L133" s="149">
        <v>0</v>
      </c>
      <c r="M133" s="149">
        <v>0</v>
      </c>
      <c r="N133" s="149">
        <v>0</v>
      </c>
      <c r="O133" s="154" t="s">
        <v>14</v>
      </c>
      <c r="P133" s="73" t="s">
        <v>372</v>
      </c>
      <c r="Q133" s="73" t="s">
        <v>371</v>
      </c>
    </row>
    <row r="134" spans="1:17" ht="96" customHeight="1" x14ac:dyDescent="0.25">
      <c r="A134" s="176"/>
      <c r="B134" s="73" t="s">
        <v>672</v>
      </c>
      <c r="C134" s="157" t="s">
        <v>369</v>
      </c>
      <c r="D134" s="72" t="s">
        <v>370</v>
      </c>
      <c r="E134" s="150"/>
      <c r="F134" s="74" t="s">
        <v>867</v>
      </c>
      <c r="G134" s="73" t="s">
        <v>25</v>
      </c>
      <c r="H134" s="73" t="s">
        <v>373</v>
      </c>
      <c r="I134" s="149">
        <f t="shared" si="2"/>
        <v>450000</v>
      </c>
      <c r="J134" s="149">
        <v>0</v>
      </c>
      <c r="K134" s="149">
        <v>150000</v>
      </c>
      <c r="L134" s="149">
        <v>150000</v>
      </c>
      <c r="M134" s="149">
        <v>150000</v>
      </c>
      <c r="N134" s="149">
        <v>0</v>
      </c>
      <c r="O134" s="154" t="s">
        <v>14</v>
      </c>
      <c r="P134" s="73" t="s">
        <v>374</v>
      </c>
      <c r="Q134" s="73" t="s">
        <v>371</v>
      </c>
    </row>
    <row r="135" spans="1:17" ht="88.5" customHeight="1" x14ac:dyDescent="0.25">
      <c r="A135" s="176"/>
      <c r="B135" s="73" t="s">
        <v>672</v>
      </c>
      <c r="C135" s="158" t="s">
        <v>369</v>
      </c>
      <c r="D135" s="72" t="s">
        <v>375</v>
      </c>
      <c r="E135" s="164"/>
      <c r="F135" s="162" t="s">
        <v>868</v>
      </c>
      <c r="G135" s="156" t="s">
        <v>25</v>
      </c>
      <c r="H135" s="72" t="s">
        <v>376</v>
      </c>
      <c r="I135" s="149">
        <f t="shared" si="2"/>
        <v>25000</v>
      </c>
      <c r="J135" s="149">
        <v>5000</v>
      </c>
      <c r="K135" s="149">
        <v>5000</v>
      </c>
      <c r="L135" s="149">
        <v>5000</v>
      </c>
      <c r="M135" s="149">
        <v>5000</v>
      </c>
      <c r="N135" s="149">
        <v>5000</v>
      </c>
      <c r="O135" s="154" t="s">
        <v>16</v>
      </c>
      <c r="P135" s="73" t="s">
        <v>377</v>
      </c>
      <c r="Q135" s="73" t="s">
        <v>378</v>
      </c>
    </row>
    <row r="136" spans="1:17" ht="72.75" customHeight="1" x14ac:dyDescent="0.25">
      <c r="A136" s="176"/>
      <c r="B136" s="73" t="s">
        <v>672</v>
      </c>
      <c r="C136" s="163" t="s">
        <v>369</v>
      </c>
      <c r="D136" s="72" t="s">
        <v>375</v>
      </c>
      <c r="E136" s="90" t="s">
        <v>379</v>
      </c>
      <c r="F136" s="76" t="s">
        <v>869</v>
      </c>
      <c r="G136" s="73" t="s">
        <v>231</v>
      </c>
      <c r="H136" s="73" t="s">
        <v>380</v>
      </c>
      <c r="I136" s="149">
        <f t="shared" si="2"/>
        <v>0</v>
      </c>
      <c r="J136" s="149">
        <v>0</v>
      </c>
      <c r="K136" s="149">
        <v>0</v>
      </c>
      <c r="L136" s="149">
        <v>0</v>
      </c>
      <c r="M136" s="149">
        <v>0</v>
      </c>
      <c r="N136" s="149">
        <v>0</v>
      </c>
      <c r="O136" s="154" t="s">
        <v>14</v>
      </c>
      <c r="P136" s="73" t="s">
        <v>381</v>
      </c>
      <c r="Q136" s="73" t="s">
        <v>245</v>
      </c>
    </row>
    <row r="137" spans="1:17" ht="43.5" customHeight="1" x14ac:dyDescent="0.25">
      <c r="A137" s="176"/>
      <c r="B137" s="73" t="s">
        <v>672</v>
      </c>
      <c r="C137" s="163" t="s">
        <v>369</v>
      </c>
      <c r="D137" s="72" t="s">
        <v>370</v>
      </c>
      <c r="E137" s="150"/>
      <c r="F137" s="73" t="s">
        <v>870</v>
      </c>
      <c r="G137" s="73" t="s">
        <v>25</v>
      </c>
      <c r="H137" s="73" t="s">
        <v>382</v>
      </c>
      <c r="I137" s="149">
        <f t="shared" si="2"/>
        <v>0</v>
      </c>
      <c r="J137" s="149">
        <v>0</v>
      </c>
      <c r="K137" s="149">
        <v>0</v>
      </c>
      <c r="L137" s="149">
        <v>0</v>
      </c>
      <c r="M137" s="149">
        <v>0</v>
      </c>
      <c r="N137" s="149">
        <v>0</v>
      </c>
      <c r="O137" s="154">
        <v>0</v>
      </c>
      <c r="P137" s="73" t="s">
        <v>383</v>
      </c>
      <c r="Q137" s="154" t="s">
        <v>384</v>
      </c>
    </row>
    <row r="138" spans="1:17" ht="81" customHeight="1" x14ac:dyDescent="0.25">
      <c r="A138" s="176"/>
      <c r="B138" s="73" t="s">
        <v>672</v>
      </c>
      <c r="C138" s="163" t="s">
        <v>369</v>
      </c>
      <c r="D138" s="72" t="s">
        <v>370</v>
      </c>
      <c r="E138" s="150"/>
      <c r="F138" s="73" t="s">
        <v>871</v>
      </c>
      <c r="G138" s="73" t="s">
        <v>231</v>
      </c>
      <c r="H138" s="73" t="s">
        <v>385</v>
      </c>
      <c r="I138" s="149">
        <f t="shared" si="2"/>
        <v>0</v>
      </c>
      <c r="J138" s="149">
        <v>0</v>
      </c>
      <c r="K138" s="149">
        <v>0</v>
      </c>
      <c r="L138" s="149">
        <v>0</v>
      </c>
      <c r="M138" s="149">
        <v>0</v>
      </c>
      <c r="N138" s="149">
        <v>0</v>
      </c>
      <c r="O138" s="154" t="s">
        <v>14</v>
      </c>
      <c r="P138" s="73" t="s">
        <v>386</v>
      </c>
      <c r="Q138" s="73" t="s">
        <v>387</v>
      </c>
    </row>
    <row r="139" spans="1:17" ht="59.25" customHeight="1" x14ac:dyDescent="0.25">
      <c r="A139" s="176" t="s">
        <v>388</v>
      </c>
      <c r="B139" s="73" t="s">
        <v>672</v>
      </c>
      <c r="C139" s="157" t="s">
        <v>369</v>
      </c>
      <c r="D139" s="72" t="s">
        <v>389</v>
      </c>
      <c r="E139" s="150"/>
      <c r="F139" s="73" t="s">
        <v>872</v>
      </c>
      <c r="G139" s="73" t="s">
        <v>25</v>
      </c>
      <c r="H139" s="73" t="s">
        <v>390</v>
      </c>
      <c r="I139" s="149">
        <f t="shared" si="2"/>
        <v>0</v>
      </c>
      <c r="J139" s="149">
        <v>0</v>
      </c>
      <c r="K139" s="149">
        <v>0</v>
      </c>
      <c r="L139" s="149">
        <v>0</v>
      </c>
      <c r="M139" s="149">
        <v>0</v>
      </c>
      <c r="N139" s="149">
        <v>0</v>
      </c>
      <c r="O139" s="154" t="s">
        <v>14</v>
      </c>
      <c r="P139" s="73" t="s">
        <v>391</v>
      </c>
      <c r="Q139" s="73" t="s">
        <v>371</v>
      </c>
    </row>
    <row r="140" spans="1:17" ht="85.5" customHeight="1" x14ac:dyDescent="0.25">
      <c r="A140" s="164"/>
      <c r="B140" s="73" t="s">
        <v>672</v>
      </c>
      <c r="C140" s="157" t="s">
        <v>369</v>
      </c>
      <c r="D140" s="72" t="s">
        <v>370</v>
      </c>
      <c r="E140" s="73" t="s">
        <v>392</v>
      </c>
      <c r="F140" s="73" t="s">
        <v>873</v>
      </c>
      <c r="G140" s="73" t="s">
        <v>25</v>
      </c>
      <c r="H140" s="73" t="s">
        <v>393</v>
      </c>
      <c r="I140" s="149">
        <f t="shared" si="2"/>
        <v>0</v>
      </c>
      <c r="J140" s="149">
        <v>0</v>
      </c>
      <c r="K140" s="149">
        <v>0</v>
      </c>
      <c r="L140" s="149">
        <v>0</v>
      </c>
      <c r="M140" s="149">
        <v>0</v>
      </c>
      <c r="N140" s="149">
        <v>0</v>
      </c>
      <c r="O140" s="154" t="s">
        <v>16</v>
      </c>
      <c r="P140" s="73" t="s">
        <v>394</v>
      </c>
      <c r="Q140" s="73" t="s">
        <v>23</v>
      </c>
    </row>
    <row r="141" spans="1:17" ht="69" customHeight="1" x14ac:dyDescent="0.25">
      <c r="A141" s="164"/>
      <c r="B141" s="73" t="s">
        <v>672</v>
      </c>
      <c r="C141" s="157" t="s">
        <v>369</v>
      </c>
      <c r="D141" s="72" t="s">
        <v>389</v>
      </c>
      <c r="E141" s="90" t="s">
        <v>395</v>
      </c>
      <c r="F141" s="73" t="s">
        <v>874</v>
      </c>
      <c r="G141" s="73" t="s">
        <v>25</v>
      </c>
      <c r="H141" s="73" t="s">
        <v>396</v>
      </c>
      <c r="I141" s="149">
        <f t="shared" si="2"/>
        <v>200000</v>
      </c>
      <c r="J141" s="149">
        <v>0</v>
      </c>
      <c r="K141" s="149">
        <v>200000</v>
      </c>
      <c r="L141" s="149">
        <v>0</v>
      </c>
      <c r="M141" s="149">
        <v>0</v>
      </c>
      <c r="N141" s="149">
        <v>0</v>
      </c>
      <c r="O141" s="73" t="s">
        <v>397</v>
      </c>
      <c r="P141" s="73" t="s">
        <v>398</v>
      </c>
      <c r="Q141" s="154" t="s">
        <v>384</v>
      </c>
    </row>
    <row r="142" spans="1:17" ht="99.75" customHeight="1" x14ac:dyDescent="0.25">
      <c r="A142" s="164"/>
      <c r="B142" s="73" t="s">
        <v>672</v>
      </c>
      <c r="C142" s="157" t="s">
        <v>369</v>
      </c>
      <c r="D142" s="72" t="s">
        <v>389</v>
      </c>
      <c r="E142" s="150"/>
      <c r="F142" s="73" t="s">
        <v>875</v>
      </c>
      <c r="G142" s="73" t="s">
        <v>25</v>
      </c>
      <c r="H142" s="73" t="s">
        <v>399</v>
      </c>
      <c r="I142" s="149">
        <f t="shared" si="2"/>
        <v>0</v>
      </c>
      <c r="J142" s="149">
        <v>0</v>
      </c>
      <c r="K142" s="149">
        <v>0</v>
      </c>
      <c r="L142" s="149">
        <v>0</v>
      </c>
      <c r="M142" s="149">
        <v>0</v>
      </c>
      <c r="N142" s="149">
        <v>0</v>
      </c>
      <c r="O142" s="154" t="s">
        <v>16</v>
      </c>
      <c r="P142" s="73" t="s">
        <v>400</v>
      </c>
      <c r="Q142" s="73" t="s">
        <v>23</v>
      </c>
    </row>
    <row r="143" spans="1:17" ht="101.25" customHeight="1" x14ac:dyDescent="0.25">
      <c r="A143" s="164"/>
      <c r="B143" s="73" t="s">
        <v>672</v>
      </c>
      <c r="C143" s="157" t="s">
        <v>369</v>
      </c>
      <c r="D143" s="72" t="s">
        <v>370</v>
      </c>
      <c r="E143" s="150"/>
      <c r="F143" s="73" t="s">
        <v>876</v>
      </c>
      <c r="G143" s="73" t="s">
        <v>25</v>
      </c>
      <c r="H143" s="73" t="s">
        <v>401</v>
      </c>
      <c r="I143" s="149">
        <f t="shared" si="2"/>
        <v>1100000</v>
      </c>
      <c r="J143" s="149">
        <v>0</v>
      </c>
      <c r="K143" s="149">
        <v>0</v>
      </c>
      <c r="L143" s="149">
        <v>500000</v>
      </c>
      <c r="M143" s="149">
        <v>600000</v>
      </c>
      <c r="N143" s="149">
        <v>0</v>
      </c>
      <c r="O143" s="154" t="s">
        <v>21</v>
      </c>
      <c r="P143" s="73" t="s">
        <v>402</v>
      </c>
      <c r="Q143" s="73" t="s">
        <v>403</v>
      </c>
    </row>
    <row r="144" spans="1:17" ht="72.75" customHeight="1" x14ac:dyDescent="0.25">
      <c r="A144" s="177" t="s">
        <v>404</v>
      </c>
      <c r="B144" s="73" t="s">
        <v>788</v>
      </c>
      <c r="C144" s="157" t="s">
        <v>369</v>
      </c>
      <c r="D144" s="72" t="s">
        <v>370</v>
      </c>
      <c r="E144" s="150"/>
      <c r="F144" s="73" t="s">
        <v>877</v>
      </c>
      <c r="G144" s="73" t="s">
        <v>25</v>
      </c>
      <c r="H144" s="73" t="s">
        <v>405</v>
      </c>
      <c r="I144" s="149">
        <f>J144+K144+L144+M144+N144</f>
        <v>5900000</v>
      </c>
      <c r="J144" s="149">
        <v>2000000</v>
      </c>
      <c r="K144" s="149">
        <v>1500000</v>
      </c>
      <c r="L144" s="149">
        <v>800000</v>
      </c>
      <c r="M144" s="165">
        <v>500000</v>
      </c>
      <c r="N144" s="165">
        <v>1100000</v>
      </c>
      <c r="O144" s="10" t="s">
        <v>16</v>
      </c>
      <c r="P144" s="73" t="s">
        <v>406</v>
      </c>
      <c r="Q144" s="73" t="s">
        <v>371</v>
      </c>
    </row>
    <row r="145" spans="1:17" ht="15.75" customHeight="1" x14ac:dyDescent="0.25">
      <c r="A145" s="139"/>
      <c r="B145" s="139"/>
      <c r="C145" s="139"/>
      <c r="D145" s="139"/>
      <c r="E145" s="139"/>
      <c r="F145" s="139"/>
      <c r="G145" s="139"/>
      <c r="H145" s="44" t="s">
        <v>24</v>
      </c>
      <c r="I145" s="184">
        <f>SUM(I57:I144)</f>
        <v>54556500</v>
      </c>
      <c r="J145" s="185"/>
      <c r="K145" s="185"/>
      <c r="L145" s="185"/>
      <c r="M145" s="185"/>
      <c r="N145" s="185"/>
      <c r="O145" s="139"/>
      <c r="P145" s="139"/>
      <c r="Q145" s="139"/>
    </row>
    <row r="146" spans="1:17" ht="15.75" customHeight="1" x14ac:dyDescent="0.25">
      <c r="A146" s="57"/>
      <c r="B146" s="20"/>
      <c r="C146" s="20"/>
      <c r="D146" s="48"/>
    </row>
    <row r="147" spans="1:17" ht="15.75" customHeight="1" x14ac:dyDescent="0.25">
      <c r="A147" s="57"/>
      <c r="B147" s="20"/>
      <c r="C147" s="20"/>
      <c r="D147" s="48"/>
    </row>
    <row r="148" spans="1:17" ht="15.75" customHeight="1" x14ac:dyDescent="0.25">
      <c r="A148" s="57"/>
      <c r="B148" s="20"/>
      <c r="C148" s="20"/>
      <c r="D148" s="48"/>
    </row>
    <row r="149" spans="1:17" ht="15.75" customHeight="1" x14ac:dyDescent="0.25">
      <c r="A149" s="57"/>
      <c r="B149" s="20"/>
      <c r="C149" s="20"/>
      <c r="D149" s="48"/>
    </row>
    <row r="150" spans="1:17" ht="15.75" customHeight="1" x14ac:dyDescent="0.25">
      <c r="A150" s="57"/>
      <c r="B150" s="20"/>
      <c r="C150" s="20"/>
      <c r="D150" s="48"/>
    </row>
    <row r="151" spans="1:17" ht="15.75" customHeight="1" x14ac:dyDescent="0.25">
      <c r="A151" s="57"/>
      <c r="B151" s="20"/>
      <c r="C151" s="20"/>
      <c r="D151" s="48"/>
    </row>
    <row r="152" spans="1:17" ht="15.75" customHeight="1" x14ac:dyDescent="0.25">
      <c r="A152" s="57"/>
      <c r="B152" s="20"/>
      <c r="C152" s="20"/>
      <c r="D152" s="48"/>
    </row>
    <row r="153" spans="1:17" ht="15.75" customHeight="1" x14ac:dyDescent="0.25">
      <c r="A153" s="57"/>
      <c r="B153" s="20"/>
      <c r="C153" s="20"/>
      <c r="D153" s="48"/>
    </row>
    <row r="154" spans="1:17" ht="15.75" customHeight="1" x14ac:dyDescent="0.25">
      <c r="A154" s="57"/>
      <c r="B154" s="20"/>
      <c r="C154" s="20"/>
      <c r="D154" s="48"/>
    </row>
    <row r="155" spans="1:17" ht="15.75" customHeight="1" x14ac:dyDescent="0.25">
      <c r="A155" s="57"/>
      <c r="B155" s="20"/>
      <c r="C155" s="20"/>
      <c r="D155" s="48"/>
    </row>
    <row r="156" spans="1:17" ht="15.75" customHeight="1" x14ac:dyDescent="0.25">
      <c r="A156" s="57"/>
      <c r="B156" s="20"/>
      <c r="C156" s="20"/>
      <c r="D156" s="48"/>
    </row>
    <row r="157" spans="1:17" ht="15.75" customHeight="1" x14ac:dyDescent="0.25">
      <c r="A157" s="57"/>
      <c r="B157" s="20"/>
      <c r="C157" s="20"/>
      <c r="D157" s="48"/>
    </row>
    <row r="158" spans="1:17" ht="15.75" customHeight="1" x14ac:dyDescent="0.25">
      <c r="A158" s="57"/>
      <c r="B158" s="20"/>
      <c r="C158" s="20"/>
      <c r="D158" s="48"/>
    </row>
    <row r="159" spans="1:17" ht="15.75" customHeight="1" x14ac:dyDescent="0.25">
      <c r="A159" s="57"/>
      <c r="B159" s="20"/>
      <c r="C159" s="20"/>
      <c r="D159" s="48"/>
    </row>
    <row r="160" spans="1:17" ht="15.75" customHeight="1" x14ac:dyDescent="0.25">
      <c r="A160" s="57"/>
      <c r="B160" s="20"/>
      <c r="C160" s="20"/>
      <c r="D160" s="48"/>
    </row>
    <row r="161" spans="1:4" ht="15.75" customHeight="1" x14ac:dyDescent="0.25">
      <c r="A161" s="57"/>
      <c r="B161" s="20"/>
      <c r="C161" s="20"/>
      <c r="D161" s="48"/>
    </row>
    <row r="162" spans="1:4" ht="15.75" customHeight="1" x14ac:dyDescent="0.25">
      <c r="A162" s="57"/>
      <c r="B162" s="20"/>
      <c r="C162" s="20"/>
      <c r="D162" s="48"/>
    </row>
    <row r="163" spans="1:4" ht="15.75" customHeight="1" x14ac:dyDescent="0.25">
      <c r="A163" s="57"/>
      <c r="B163" s="20"/>
      <c r="C163" s="20"/>
      <c r="D163" s="48"/>
    </row>
    <row r="164" spans="1:4" ht="15.75" customHeight="1" x14ac:dyDescent="0.25">
      <c r="A164" s="57"/>
      <c r="B164" s="20"/>
      <c r="C164" s="20"/>
      <c r="D164" s="48"/>
    </row>
    <row r="165" spans="1:4" ht="15.75" customHeight="1" x14ac:dyDescent="0.25">
      <c r="A165" s="57"/>
      <c r="B165" s="20"/>
      <c r="C165" s="20"/>
      <c r="D165" s="48"/>
    </row>
    <row r="166" spans="1:4" ht="15.75" customHeight="1" x14ac:dyDescent="0.25">
      <c r="A166" s="57"/>
      <c r="B166" s="20"/>
      <c r="C166" s="20"/>
      <c r="D166" s="48"/>
    </row>
    <row r="167" spans="1:4" ht="15.75" customHeight="1" x14ac:dyDescent="0.25">
      <c r="A167" s="57"/>
      <c r="B167" s="20"/>
      <c r="C167" s="20"/>
      <c r="D167" s="48"/>
    </row>
    <row r="168" spans="1:4" ht="15.75" customHeight="1" x14ac:dyDescent="0.25">
      <c r="A168" s="57"/>
      <c r="B168" s="20"/>
      <c r="C168" s="20"/>
      <c r="D168" s="48"/>
    </row>
    <row r="169" spans="1:4" ht="15.75" customHeight="1" x14ac:dyDescent="0.25">
      <c r="A169" s="57"/>
      <c r="B169" s="20"/>
      <c r="C169" s="20"/>
      <c r="D169" s="48"/>
    </row>
    <row r="170" spans="1:4" ht="15.75" customHeight="1" x14ac:dyDescent="0.25">
      <c r="A170" s="57"/>
      <c r="B170" s="20"/>
      <c r="C170" s="20"/>
      <c r="D170" s="48"/>
    </row>
    <row r="171" spans="1:4" ht="15.75" customHeight="1" x14ac:dyDescent="0.25">
      <c r="A171" s="57"/>
      <c r="B171" s="20"/>
      <c r="C171" s="20"/>
      <c r="D171" s="48"/>
    </row>
    <row r="172" spans="1:4" ht="15.75" customHeight="1" x14ac:dyDescent="0.25">
      <c r="A172" s="57"/>
      <c r="B172" s="20"/>
      <c r="C172" s="20"/>
      <c r="D172" s="48"/>
    </row>
    <row r="173" spans="1:4" ht="15.75" customHeight="1" x14ac:dyDescent="0.25">
      <c r="A173" s="57"/>
      <c r="B173" s="20"/>
      <c r="C173" s="20"/>
      <c r="D173" s="48"/>
    </row>
    <row r="174" spans="1:4" ht="15.75" customHeight="1" x14ac:dyDescent="0.25">
      <c r="A174" s="57"/>
      <c r="B174" s="20"/>
      <c r="C174" s="20"/>
      <c r="D174" s="48"/>
    </row>
    <row r="175" spans="1:4" ht="15.75" customHeight="1" x14ac:dyDescent="0.25">
      <c r="A175" s="57"/>
      <c r="B175" s="20"/>
      <c r="C175" s="20"/>
      <c r="D175" s="48"/>
    </row>
    <row r="176" spans="1:4" ht="15.75" customHeight="1" x14ac:dyDescent="0.25">
      <c r="A176" s="57"/>
      <c r="B176" s="20"/>
      <c r="C176" s="20"/>
      <c r="D176" s="48"/>
    </row>
    <row r="177" spans="1:4" ht="15.75" customHeight="1" x14ac:dyDescent="0.25">
      <c r="A177" s="57"/>
      <c r="B177" s="20"/>
      <c r="C177" s="20"/>
      <c r="D177" s="48"/>
    </row>
    <row r="178" spans="1:4" ht="15.75" customHeight="1" x14ac:dyDescent="0.25">
      <c r="A178" s="57"/>
      <c r="B178" s="20"/>
      <c r="C178" s="20"/>
      <c r="D178" s="48"/>
    </row>
    <row r="179" spans="1:4" ht="15.75" customHeight="1" x14ac:dyDescent="0.25">
      <c r="A179" s="57"/>
      <c r="B179" s="20"/>
      <c r="C179" s="20"/>
      <c r="D179" s="48"/>
    </row>
    <row r="180" spans="1:4" ht="15.75" customHeight="1" x14ac:dyDescent="0.25">
      <c r="A180" s="57"/>
      <c r="B180" s="20"/>
      <c r="C180" s="20"/>
      <c r="D180" s="48"/>
    </row>
    <row r="181" spans="1:4" ht="15.75" customHeight="1" x14ac:dyDescent="0.25">
      <c r="A181" s="57"/>
      <c r="B181" s="20"/>
      <c r="C181" s="20"/>
      <c r="D181" s="48"/>
    </row>
    <row r="182" spans="1:4" ht="15.75" customHeight="1" x14ac:dyDescent="0.25">
      <c r="A182" s="57"/>
      <c r="B182" s="20"/>
      <c r="C182" s="20"/>
      <c r="D182" s="48"/>
    </row>
    <row r="183" spans="1:4" ht="15.75" customHeight="1" x14ac:dyDescent="0.25">
      <c r="A183" s="57"/>
      <c r="B183" s="20"/>
      <c r="C183" s="20"/>
      <c r="D183" s="48"/>
    </row>
    <row r="184" spans="1:4" ht="15.75" customHeight="1" x14ac:dyDescent="0.25">
      <c r="A184" s="57"/>
      <c r="B184" s="20"/>
      <c r="C184" s="20"/>
      <c r="D184" s="48"/>
    </row>
    <row r="185" spans="1:4" ht="15.75" customHeight="1" x14ac:dyDescent="0.25">
      <c r="A185" s="57"/>
      <c r="B185" s="20"/>
      <c r="C185" s="20"/>
      <c r="D185" s="48"/>
    </row>
    <row r="186" spans="1:4" ht="15.75" customHeight="1" x14ac:dyDescent="0.25">
      <c r="A186" s="57"/>
      <c r="B186" s="20"/>
      <c r="C186" s="20"/>
      <c r="D186" s="48"/>
    </row>
    <row r="187" spans="1:4" ht="15.75" customHeight="1" x14ac:dyDescent="0.25">
      <c r="A187" s="57"/>
      <c r="B187" s="20"/>
      <c r="C187" s="20"/>
      <c r="D187" s="48"/>
    </row>
    <row r="188" spans="1:4" ht="15.75" customHeight="1" x14ac:dyDescent="0.25">
      <c r="A188" s="57"/>
      <c r="B188" s="20"/>
      <c r="C188" s="20"/>
      <c r="D188" s="48"/>
    </row>
    <row r="189" spans="1:4" ht="15.75" customHeight="1" x14ac:dyDescent="0.25">
      <c r="A189" s="57"/>
      <c r="B189" s="20"/>
      <c r="C189" s="20"/>
      <c r="D189" s="48"/>
    </row>
    <row r="190" spans="1:4" ht="15.75" customHeight="1" x14ac:dyDescent="0.25">
      <c r="A190" s="57"/>
      <c r="B190" s="20"/>
      <c r="C190" s="20"/>
      <c r="D190" s="48"/>
    </row>
    <row r="191" spans="1:4" ht="15.75" customHeight="1" x14ac:dyDescent="0.25">
      <c r="A191" s="57"/>
      <c r="B191" s="20"/>
      <c r="C191" s="20"/>
      <c r="D191" s="48"/>
    </row>
    <row r="192" spans="1:4" ht="15.75" customHeight="1" x14ac:dyDescent="0.25">
      <c r="A192" s="57"/>
      <c r="B192" s="20"/>
      <c r="C192" s="20"/>
      <c r="D192" s="48"/>
    </row>
    <row r="193" spans="1:4" ht="15.75" customHeight="1" x14ac:dyDescent="0.25">
      <c r="A193" s="57"/>
      <c r="B193" s="20"/>
      <c r="C193" s="20"/>
      <c r="D193" s="48"/>
    </row>
    <row r="194" spans="1:4" ht="15.75" customHeight="1" x14ac:dyDescent="0.25">
      <c r="A194" s="57"/>
      <c r="B194" s="20"/>
      <c r="C194" s="20"/>
      <c r="D194" s="48"/>
    </row>
    <row r="195" spans="1:4" ht="15.75" customHeight="1" x14ac:dyDescent="0.25">
      <c r="A195" s="57"/>
      <c r="B195" s="20"/>
      <c r="C195" s="20"/>
      <c r="D195" s="48"/>
    </row>
    <row r="196" spans="1:4" ht="15.75" customHeight="1" x14ac:dyDescent="0.25">
      <c r="A196" s="57"/>
      <c r="B196" s="20"/>
      <c r="C196" s="20"/>
      <c r="D196" s="48"/>
    </row>
    <row r="197" spans="1:4" ht="15.75" customHeight="1" x14ac:dyDescent="0.25">
      <c r="A197" s="57"/>
      <c r="B197" s="20"/>
      <c r="C197" s="20"/>
      <c r="D197" s="48"/>
    </row>
    <row r="198" spans="1:4" ht="15.75" customHeight="1" x14ac:dyDescent="0.25">
      <c r="A198" s="57"/>
      <c r="B198" s="20"/>
      <c r="C198" s="20"/>
      <c r="D198" s="48"/>
    </row>
    <row r="199" spans="1:4" ht="15.75" customHeight="1" x14ac:dyDescent="0.25">
      <c r="A199" s="57"/>
      <c r="B199" s="20"/>
      <c r="C199" s="20"/>
      <c r="D199" s="48"/>
    </row>
    <row r="200" spans="1:4" ht="15.75" customHeight="1" x14ac:dyDescent="0.25">
      <c r="A200" s="57"/>
      <c r="B200" s="20"/>
      <c r="C200" s="20"/>
      <c r="D200" s="48"/>
    </row>
    <row r="201" spans="1:4" ht="15.75" customHeight="1" x14ac:dyDescent="0.25">
      <c r="A201" s="57"/>
      <c r="B201" s="20"/>
      <c r="C201" s="20"/>
      <c r="D201" s="48"/>
    </row>
    <row r="202" spans="1:4" ht="15.75" customHeight="1" x14ac:dyDescent="0.25">
      <c r="A202" s="57"/>
      <c r="B202" s="20"/>
      <c r="C202" s="20"/>
      <c r="D202" s="48"/>
    </row>
    <row r="203" spans="1:4" ht="15.75" customHeight="1" x14ac:dyDescent="0.25">
      <c r="A203" s="57"/>
      <c r="B203" s="20"/>
      <c r="C203" s="20"/>
      <c r="D203" s="48"/>
    </row>
    <row r="204" spans="1:4" ht="15.75" customHeight="1" x14ac:dyDescent="0.25">
      <c r="A204" s="57"/>
      <c r="B204" s="20"/>
      <c r="C204" s="20"/>
      <c r="D204" s="48"/>
    </row>
    <row r="205" spans="1:4" ht="15.75" customHeight="1" x14ac:dyDescent="0.25">
      <c r="A205" s="57"/>
      <c r="B205" s="20"/>
      <c r="C205" s="20"/>
      <c r="D205" s="48"/>
    </row>
    <row r="206" spans="1:4" ht="15.75" customHeight="1" x14ac:dyDescent="0.25">
      <c r="A206" s="57"/>
      <c r="B206" s="20"/>
      <c r="C206" s="20"/>
      <c r="D206" s="48"/>
    </row>
    <row r="207" spans="1:4" ht="15.75" customHeight="1" x14ac:dyDescent="0.25">
      <c r="A207" s="57"/>
      <c r="B207" s="20"/>
      <c r="C207" s="20"/>
      <c r="D207" s="48"/>
    </row>
    <row r="208" spans="1:4" ht="15.75" customHeight="1" x14ac:dyDescent="0.25">
      <c r="A208" s="57"/>
      <c r="B208" s="20"/>
      <c r="C208" s="20"/>
      <c r="D208" s="48"/>
    </row>
    <row r="209" spans="1:4" ht="15.75" customHeight="1" x14ac:dyDescent="0.25">
      <c r="A209" s="57"/>
      <c r="B209" s="20"/>
      <c r="C209" s="20"/>
      <c r="D209" s="48"/>
    </row>
    <row r="210" spans="1:4" ht="15.75" customHeight="1" x14ac:dyDescent="0.25">
      <c r="A210" s="57"/>
      <c r="B210" s="20"/>
      <c r="C210" s="20"/>
      <c r="D210" s="48"/>
    </row>
    <row r="211" spans="1:4" ht="15.75" customHeight="1" x14ac:dyDescent="0.25">
      <c r="A211" s="57"/>
      <c r="B211" s="20"/>
      <c r="C211" s="20"/>
      <c r="D211" s="48"/>
    </row>
    <row r="212" spans="1:4" ht="15.75" customHeight="1" x14ac:dyDescent="0.25">
      <c r="A212" s="57"/>
      <c r="B212" s="20"/>
      <c r="C212" s="20"/>
      <c r="D212" s="48"/>
    </row>
    <row r="213" spans="1:4" ht="15.75" customHeight="1" x14ac:dyDescent="0.25">
      <c r="A213" s="57"/>
      <c r="B213" s="20"/>
      <c r="C213" s="20"/>
      <c r="D213" s="48"/>
    </row>
    <row r="214" spans="1:4" ht="15.75" customHeight="1" x14ac:dyDescent="0.25">
      <c r="A214" s="57"/>
      <c r="B214" s="20"/>
      <c r="C214" s="20"/>
      <c r="D214" s="48"/>
    </row>
    <row r="215" spans="1:4" ht="15.75" customHeight="1" x14ac:dyDescent="0.25">
      <c r="A215" s="57"/>
      <c r="B215" s="20"/>
      <c r="C215" s="20"/>
      <c r="D215" s="48"/>
    </row>
    <row r="216" spans="1:4" ht="15.75" customHeight="1" x14ac:dyDescent="0.25">
      <c r="A216" s="57"/>
      <c r="B216" s="20"/>
      <c r="C216" s="20"/>
      <c r="D216" s="48"/>
    </row>
    <row r="217" spans="1:4" ht="15.75" customHeight="1" x14ac:dyDescent="0.25">
      <c r="A217" s="57"/>
      <c r="B217" s="20"/>
      <c r="C217" s="20"/>
      <c r="D217" s="48"/>
    </row>
    <row r="218" spans="1:4" ht="15.75" customHeight="1" x14ac:dyDescent="0.25">
      <c r="A218" s="57"/>
      <c r="B218" s="20"/>
      <c r="C218" s="20"/>
      <c r="D218" s="48"/>
    </row>
    <row r="219" spans="1:4" ht="15.75" customHeight="1" x14ac:dyDescent="0.25">
      <c r="A219" s="57"/>
      <c r="B219" s="20"/>
      <c r="C219" s="20"/>
      <c r="D219" s="48"/>
    </row>
    <row r="220" spans="1:4" ht="15.75" customHeight="1" x14ac:dyDescent="0.25">
      <c r="A220" s="57"/>
      <c r="B220" s="20"/>
      <c r="C220" s="20"/>
      <c r="D220" s="48"/>
    </row>
    <row r="221" spans="1:4" ht="15.75" customHeight="1" x14ac:dyDescent="0.25">
      <c r="A221" s="57"/>
      <c r="B221" s="20"/>
      <c r="C221" s="20"/>
      <c r="D221" s="48"/>
    </row>
    <row r="222" spans="1:4" ht="15.75" customHeight="1" x14ac:dyDescent="0.25">
      <c r="A222" s="57"/>
      <c r="B222" s="20"/>
      <c r="C222" s="20"/>
      <c r="D222" s="48"/>
    </row>
    <row r="223" spans="1:4" ht="15.75" customHeight="1" x14ac:dyDescent="0.25">
      <c r="A223" s="57"/>
      <c r="B223" s="20"/>
      <c r="C223" s="20"/>
      <c r="D223" s="48"/>
    </row>
    <row r="224" spans="1:4" ht="15.75" customHeight="1" x14ac:dyDescent="0.25">
      <c r="A224" s="57"/>
      <c r="B224" s="20"/>
      <c r="C224" s="20"/>
      <c r="D224" s="48"/>
    </row>
    <row r="225" spans="1:4" ht="15.75" customHeight="1" x14ac:dyDescent="0.25">
      <c r="A225" s="57"/>
      <c r="B225" s="20"/>
      <c r="C225" s="20"/>
      <c r="D225" s="48"/>
    </row>
    <row r="226" spans="1:4" ht="15.75" customHeight="1" x14ac:dyDescent="0.25">
      <c r="A226" s="57"/>
      <c r="B226" s="20"/>
      <c r="C226" s="20"/>
      <c r="D226" s="48"/>
    </row>
    <row r="227" spans="1:4" ht="15.75" customHeight="1" x14ac:dyDescent="0.25">
      <c r="A227" s="57"/>
      <c r="B227" s="20"/>
      <c r="C227" s="20"/>
      <c r="D227" s="48"/>
    </row>
    <row r="228" spans="1:4" ht="15.75" customHeight="1" x14ac:dyDescent="0.25">
      <c r="A228" s="57"/>
      <c r="B228" s="20"/>
      <c r="C228" s="20"/>
      <c r="D228" s="48"/>
    </row>
    <row r="229" spans="1:4" ht="15.75" customHeight="1" x14ac:dyDescent="0.25">
      <c r="A229" s="57"/>
      <c r="B229" s="20"/>
      <c r="C229" s="20"/>
      <c r="D229" s="48"/>
    </row>
    <row r="230" spans="1:4" ht="15.75" customHeight="1" x14ac:dyDescent="0.25">
      <c r="A230" s="57"/>
      <c r="B230" s="20"/>
      <c r="C230" s="20"/>
      <c r="D230" s="48"/>
    </row>
    <row r="231" spans="1:4" ht="15.75" customHeight="1" x14ac:dyDescent="0.25">
      <c r="A231" s="57"/>
      <c r="B231" s="20"/>
      <c r="C231" s="20"/>
      <c r="D231" s="48"/>
    </row>
    <row r="232" spans="1:4" ht="15.75" customHeight="1" x14ac:dyDescent="0.25">
      <c r="A232" s="57"/>
      <c r="B232" s="20"/>
      <c r="C232" s="20"/>
      <c r="D232" s="48"/>
    </row>
    <row r="233" spans="1:4" ht="15.75" customHeight="1" x14ac:dyDescent="0.25">
      <c r="A233" s="57"/>
      <c r="B233" s="20"/>
      <c r="C233" s="20"/>
      <c r="D233" s="48"/>
    </row>
    <row r="234" spans="1:4" ht="15.75" customHeight="1" x14ac:dyDescent="0.25">
      <c r="A234" s="57"/>
      <c r="B234" s="20"/>
      <c r="C234" s="20"/>
      <c r="D234" s="48"/>
    </row>
    <row r="235" spans="1:4" ht="15.75" customHeight="1" x14ac:dyDescent="0.25">
      <c r="A235" s="57"/>
      <c r="B235" s="20"/>
      <c r="C235" s="20"/>
      <c r="D235" s="48"/>
    </row>
    <row r="236" spans="1:4" ht="15.75" customHeight="1" x14ac:dyDescent="0.25">
      <c r="A236" s="57"/>
      <c r="B236" s="20"/>
      <c r="C236" s="20"/>
      <c r="D236" s="48"/>
    </row>
    <row r="237" spans="1:4" ht="15.75" customHeight="1" x14ac:dyDescent="0.25">
      <c r="A237" s="57"/>
      <c r="B237" s="20"/>
      <c r="C237" s="20"/>
      <c r="D237" s="48"/>
    </row>
    <row r="238" spans="1:4" ht="15.75" customHeight="1" x14ac:dyDescent="0.25">
      <c r="A238" s="57"/>
      <c r="B238" s="20"/>
      <c r="C238" s="20"/>
      <c r="D238" s="48"/>
    </row>
    <row r="239" spans="1:4" ht="15.75" customHeight="1" x14ac:dyDescent="0.25">
      <c r="A239" s="57"/>
      <c r="B239" s="20"/>
      <c r="C239" s="20"/>
      <c r="D239" s="48"/>
    </row>
    <row r="240" spans="1:4" ht="15.75" customHeight="1" x14ac:dyDescent="0.25">
      <c r="A240" s="57"/>
      <c r="B240" s="20"/>
      <c r="C240" s="20"/>
      <c r="D240" s="48"/>
    </row>
    <row r="241" spans="1:4" ht="15.75" customHeight="1" x14ac:dyDescent="0.25">
      <c r="A241" s="57"/>
      <c r="B241" s="20"/>
      <c r="C241" s="20"/>
      <c r="D241" s="48"/>
    </row>
    <row r="242" spans="1:4" ht="15.75" customHeight="1" x14ac:dyDescent="0.25">
      <c r="A242" s="57"/>
      <c r="B242" s="20"/>
      <c r="C242" s="20"/>
      <c r="D242" s="48"/>
    </row>
    <row r="243" spans="1:4" ht="15.75" customHeight="1" x14ac:dyDescent="0.25">
      <c r="A243" s="57"/>
      <c r="B243" s="20"/>
      <c r="C243" s="20"/>
      <c r="D243" s="48"/>
    </row>
    <row r="244" spans="1:4" ht="15.75" customHeight="1" x14ac:dyDescent="0.25">
      <c r="A244" s="57"/>
      <c r="B244" s="20"/>
      <c r="C244" s="20"/>
      <c r="D244" s="48"/>
    </row>
    <row r="245" spans="1:4" ht="15.75" customHeight="1" x14ac:dyDescent="0.25">
      <c r="A245" s="57"/>
      <c r="B245" s="20"/>
      <c r="C245" s="20"/>
      <c r="D245" s="48"/>
    </row>
    <row r="246" spans="1:4" ht="15.75" customHeight="1" x14ac:dyDescent="0.25">
      <c r="A246" s="57"/>
      <c r="B246" s="20"/>
      <c r="C246" s="20"/>
      <c r="D246" s="48"/>
    </row>
    <row r="247" spans="1:4" ht="15.75" customHeight="1" x14ac:dyDescent="0.25">
      <c r="A247" s="57"/>
      <c r="B247" s="20"/>
      <c r="C247" s="20"/>
      <c r="D247" s="48"/>
    </row>
    <row r="248" spans="1:4" ht="15.75" customHeight="1" x14ac:dyDescent="0.25">
      <c r="A248" s="57"/>
      <c r="B248" s="20"/>
      <c r="C248" s="20"/>
      <c r="D248" s="48"/>
    </row>
    <row r="249" spans="1:4" ht="15.75" customHeight="1" x14ac:dyDescent="0.25">
      <c r="A249" s="57"/>
      <c r="B249" s="20"/>
      <c r="C249" s="20"/>
      <c r="D249" s="48"/>
    </row>
    <row r="250" spans="1:4" ht="15.75" customHeight="1" x14ac:dyDescent="0.25">
      <c r="A250" s="57"/>
      <c r="B250" s="20"/>
      <c r="C250" s="20"/>
      <c r="D250" s="48"/>
    </row>
    <row r="251" spans="1:4" ht="15.75" customHeight="1" x14ac:dyDescent="0.25">
      <c r="A251" s="57"/>
      <c r="B251" s="20"/>
      <c r="C251" s="20"/>
      <c r="D251" s="48"/>
    </row>
    <row r="252" spans="1:4" ht="15.75" customHeight="1" x14ac:dyDescent="0.25">
      <c r="A252" s="57"/>
      <c r="B252" s="20"/>
      <c r="C252" s="20"/>
      <c r="D252" s="48"/>
    </row>
    <row r="253" spans="1:4" ht="15.75" customHeight="1" x14ac:dyDescent="0.25">
      <c r="A253" s="57"/>
      <c r="B253" s="20"/>
      <c r="C253" s="20"/>
      <c r="D253" s="48"/>
    </row>
    <row r="254" spans="1:4" ht="15.75" customHeight="1" x14ac:dyDescent="0.25">
      <c r="A254" s="57"/>
      <c r="B254" s="20"/>
      <c r="C254" s="20"/>
      <c r="D254" s="48"/>
    </row>
    <row r="255" spans="1:4" ht="15.75" customHeight="1" x14ac:dyDescent="0.25">
      <c r="A255" s="57"/>
      <c r="B255" s="20"/>
      <c r="C255" s="20"/>
      <c r="D255" s="48"/>
    </row>
    <row r="256" spans="1:4" ht="15.75" customHeight="1" x14ac:dyDescent="0.25">
      <c r="A256" s="57"/>
      <c r="B256" s="20"/>
      <c r="C256" s="20"/>
      <c r="D256" s="48"/>
    </row>
    <row r="257" spans="1:4" ht="15.75" customHeight="1" x14ac:dyDescent="0.25">
      <c r="A257" s="57"/>
      <c r="B257" s="20"/>
      <c r="C257" s="20"/>
      <c r="D257" s="48"/>
    </row>
    <row r="258" spans="1:4" ht="15.75" customHeight="1" x14ac:dyDescent="0.25">
      <c r="A258" s="57"/>
      <c r="B258" s="20"/>
      <c r="C258" s="20"/>
      <c r="D258" s="48"/>
    </row>
    <row r="259" spans="1:4" ht="15.75" customHeight="1" x14ac:dyDescent="0.25">
      <c r="A259" s="57"/>
      <c r="B259" s="20"/>
      <c r="C259" s="20"/>
      <c r="D259" s="48"/>
    </row>
    <row r="260" spans="1:4" ht="15.75" customHeight="1" x14ac:dyDescent="0.25">
      <c r="A260" s="57"/>
      <c r="B260" s="20"/>
      <c r="C260" s="20"/>
      <c r="D260" s="48"/>
    </row>
    <row r="261" spans="1:4" ht="15.75" customHeight="1" x14ac:dyDescent="0.25">
      <c r="A261" s="57"/>
      <c r="B261" s="20"/>
      <c r="C261" s="20"/>
      <c r="D261" s="48"/>
    </row>
    <row r="262" spans="1:4" ht="15.75" customHeight="1" x14ac:dyDescent="0.25">
      <c r="A262" s="57"/>
      <c r="B262" s="20"/>
      <c r="C262" s="20"/>
      <c r="D262" s="48"/>
    </row>
    <row r="263" spans="1:4" ht="15.75" customHeight="1" x14ac:dyDescent="0.25">
      <c r="A263" s="57"/>
      <c r="B263" s="20"/>
      <c r="C263" s="20"/>
      <c r="D263" s="48"/>
    </row>
    <row r="264" spans="1:4" ht="15.75" customHeight="1" x14ac:dyDescent="0.25">
      <c r="A264" s="57"/>
      <c r="B264" s="20"/>
      <c r="C264" s="20"/>
      <c r="D264" s="48"/>
    </row>
    <row r="265" spans="1:4" ht="15.75" customHeight="1" x14ac:dyDescent="0.25">
      <c r="A265" s="57"/>
      <c r="B265" s="20"/>
      <c r="C265" s="20"/>
      <c r="D265" s="48"/>
    </row>
    <row r="266" spans="1:4" ht="15.75" customHeight="1" x14ac:dyDescent="0.25">
      <c r="A266" s="57"/>
      <c r="B266" s="20"/>
      <c r="C266" s="20"/>
      <c r="D266" s="48"/>
    </row>
    <row r="267" spans="1:4" ht="15.75" customHeight="1" x14ac:dyDescent="0.25">
      <c r="A267" s="57"/>
      <c r="B267" s="20"/>
      <c r="C267" s="20"/>
      <c r="D267" s="48"/>
    </row>
    <row r="268" spans="1:4" ht="15.75" customHeight="1" x14ac:dyDescent="0.25">
      <c r="A268" s="57"/>
      <c r="B268" s="20"/>
      <c r="C268" s="20"/>
      <c r="D268" s="48"/>
    </row>
    <row r="269" spans="1:4" ht="15.75" customHeight="1" x14ac:dyDescent="0.25">
      <c r="A269" s="57"/>
      <c r="B269" s="20"/>
      <c r="C269" s="20"/>
      <c r="D269" s="48"/>
    </row>
    <row r="270" spans="1:4" ht="15.75" customHeight="1" x14ac:dyDescent="0.25">
      <c r="A270" s="57"/>
      <c r="B270" s="20"/>
      <c r="C270" s="20"/>
      <c r="D270" s="48"/>
    </row>
    <row r="271" spans="1:4" ht="15.75" customHeight="1" x14ac:dyDescent="0.25">
      <c r="A271" s="57"/>
      <c r="B271" s="20"/>
      <c r="C271" s="20"/>
      <c r="D271" s="48"/>
    </row>
    <row r="272" spans="1:4" ht="15.75" customHeight="1" x14ac:dyDescent="0.25">
      <c r="A272" s="57"/>
      <c r="B272" s="20"/>
      <c r="C272" s="20"/>
      <c r="D272" s="48"/>
    </row>
    <row r="273" spans="1:4" ht="15.75" customHeight="1" x14ac:dyDescent="0.25">
      <c r="A273" s="57"/>
      <c r="B273" s="20"/>
      <c r="C273" s="20"/>
      <c r="D273" s="48"/>
    </row>
    <row r="274" spans="1:4" ht="15.75" customHeight="1" x14ac:dyDescent="0.25">
      <c r="A274" s="57"/>
      <c r="B274" s="20"/>
      <c r="C274" s="20"/>
      <c r="D274" s="48"/>
    </row>
    <row r="275" spans="1:4" ht="15.75" customHeight="1" x14ac:dyDescent="0.25">
      <c r="A275" s="57"/>
      <c r="B275" s="20"/>
      <c r="C275" s="20"/>
      <c r="D275" s="48"/>
    </row>
    <row r="276" spans="1:4" ht="15.75" customHeight="1" x14ac:dyDescent="0.25">
      <c r="A276" s="57"/>
      <c r="B276" s="20"/>
      <c r="C276" s="20"/>
      <c r="D276" s="48"/>
    </row>
    <row r="277" spans="1:4" ht="15.75" customHeight="1" x14ac:dyDescent="0.25">
      <c r="A277" s="57"/>
      <c r="B277" s="20"/>
      <c r="C277" s="20"/>
      <c r="D277" s="48"/>
    </row>
    <row r="278" spans="1:4" ht="15.75" customHeight="1" x14ac:dyDescent="0.25">
      <c r="A278" s="57"/>
      <c r="B278" s="20"/>
      <c r="C278" s="20"/>
      <c r="D278" s="48"/>
    </row>
    <row r="279" spans="1:4" ht="15.75" customHeight="1" x14ac:dyDescent="0.25">
      <c r="A279" s="57"/>
      <c r="B279" s="20"/>
      <c r="C279" s="20"/>
      <c r="D279" s="48"/>
    </row>
    <row r="280" spans="1:4" ht="15.75" customHeight="1" x14ac:dyDescent="0.25">
      <c r="A280" s="57"/>
      <c r="B280" s="20"/>
      <c r="C280" s="20"/>
      <c r="D280" s="48"/>
    </row>
    <row r="281" spans="1:4" ht="15.75" customHeight="1" x14ac:dyDescent="0.25">
      <c r="A281" s="57"/>
      <c r="B281" s="20"/>
      <c r="C281" s="20"/>
      <c r="D281" s="48"/>
    </row>
    <row r="282" spans="1:4" ht="15.75" customHeight="1" x14ac:dyDescent="0.25">
      <c r="A282" s="57"/>
      <c r="B282" s="20"/>
      <c r="C282" s="20"/>
      <c r="D282" s="48"/>
    </row>
    <row r="283" spans="1:4" ht="15.75" customHeight="1" x14ac:dyDescent="0.25">
      <c r="A283" s="57"/>
      <c r="B283" s="20"/>
      <c r="C283" s="20"/>
      <c r="D283" s="48"/>
    </row>
    <row r="284" spans="1:4" ht="15.75" customHeight="1" x14ac:dyDescent="0.25">
      <c r="A284" s="57"/>
      <c r="B284" s="20"/>
      <c r="C284" s="20"/>
      <c r="D284" s="48"/>
    </row>
    <row r="285" spans="1:4" ht="15.75" customHeight="1" x14ac:dyDescent="0.25">
      <c r="A285" s="57"/>
      <c r="B285" s="20"/>
      <c r="C285" s="20"/>
      <c r="D285" s="48"/>
    </row>
    <row r="286" spans="1:4" ht="15.75" customHeight="1" x14ac:dyDescent="0.25">
      <c r="A286" s="57"/>
      <c r="B286" s="20"/>
      <c r="C286" s="20"/>
      <c r="D286" s="48"/>
    </row>
    <row r="287" spans="1:4" ht="15.75" customHeight="1" x14ac:dyDescent="0.25">
      <c r="A287" s="57"/>
      <c r="B287" s="20"/>
      <c r="C287" s="20"/>
      <c r="D287" s="48"/>
    </row>
    <row r="288" spans="1:4" ht="15.75" customHeight="1" x14ac:dyDescent="0.25">
      <c r="A288" s="57"/>
      <c r="B288" s="20"/>
      <c r="C288" s="20"/>
      <c r="D288" s="48"/>
    </row>
    <row r="289" spans="1:4" ht="15.75" customHeight="1" x14ac:dyDescent="0.25">
      <c r="A289" s="57"/>
      <c r="B289" s="20"/>
      <c r="C289" s="20"/>
      <c r="D289" s="48"/>
    </row>
    <row r="290" spans="1:4" ht="15.75" customHeight="1" x14ac:dyDescent="0.25">
      <c r="A290" s="57"/>
      <c r="B290" s="20"/>
      <c r="C290" s="20"/>
      <c r="D290" s="48"/>
    </row>
    <row r="291" spans="1:4" ht="15.75" customHeight="1" x14ac:dyDescent="0.25">
      <c r="A291" s="57"/>
      <c r="B291" s="20"/>
      <c r="C291" s="20"/>
      <c r="D291" s="48"/>
    </row>
    <row r="292" spans="1:4" ht="15.75" customHeight="1" x14ac:dyDescent="0.25">
      <c r="A292" s="57"/>
      <c r="B292" s="20"/>
      <c r="C292" s="20"/>
      <c r="D292" s="48"/>
    </row>
    <row r="293" spans="1:4" ht="15.75" customHeight="1" x14ac:dyDescent="0.25">
      <c r="A293" s="57"/>
      <c r="B293" s="20"/>
      <c r="C293" s="20"/>
      <c r="D293" s="48"/>
    </row>
    <row r="294" spans="1:4" ht="15.75" customHeight="1" x14ac:dyDescent="0.25">
      <c r="A294" s="57"/>
      <c r="B294" s="20"/>
      <c r="C294" s="20"/>
      <c r="D294" s="48"/>
    </row>
    <row r="295" spans="1:4" ht="15.75" customHeight="1" x14ac:dyDescent="0.25">
      <c r="A295" s="57"/>
      <c r="B295" s="20"/>
      <c r="C295" s="20"/>
      <c r="D295" s="48"/>
    </row>
    <row r="296" spans="1:4" ht="15.75" customHeight="1" x14ac:dyDescent="0.25">
      <c r="A296" s="57"/>
      <c r="B296" s="20"/>
      <c r="C296" s="20"/>
      <c r="D296" s="48"/>
    </row>
    <row r="297" spans="1:4" ht="15.75" customHeight="1" x14ac:dyDescent="0.25">
      <c r="A297" s="57"/>
      <c r="B297" s="20"/>
      <c r="C297" s="20"/>
      <c r="D297" s="48"/>
    </row>
    <row r="298" spans="1:4" ht="15.75" customHeight="1" x14ac:dyDescent="0.25">
      <c r="A298" s="57"/>
      <c r="B298" s="20"/>
      <c r="C298" s="20"/>
      <c r="D298" s="48"/>
    </row>
    <row r="299" spans="1:4" ht="15.75" customHeight="1" x14ac:dyDescent="0.25">
      <c r="A299" s="57"/>
      <c r="B299" s="20"/>
      <c r="C299" s="20"/>
      <c r="D299" s="48"/>
    </row>
    <row r="300" spans="1:4" ht="15.75" customHeight="1" x14ac:dyDescent="0.25">
      <c r="A300" s="57"/>
      <c r="B300" s="20"/>
      <c r="C300" s="20"/>
      <c r="D300" s="48"/>
    </row>
    <row r="301" spans="1:4" ht="15.75" customHeight="1" x14ac:dyDescent="0.25">
      <c r="A301" s="57"/>
      <c r="B301" s="20"/>
      <c r="C301" s="20"/>
      <c r="D301" s="48"/>
    </row>
    <row r="302" spans="1:4" ht="15.75" customHeight="1" x14ac:dyDescent="0.25">
      <c r="A302" s="57"/>
      <c r="B302" s="20"/>
      <c r="C302" s="20"/>
      <c r="D302" s="48"/>
    </row>
    <row r="303" spans="1:4" ht="15.75" customHeight="1" x14ac:dyDescent="0.25">
      <c r="A303" s="57"/>
      <c r="B303" s="20"/>
      <c r="C303" s="20"/>
      <c r="D303" s="48"/>
    </row>
    <row r="304" spans="1:4" ht="15.75" customHeight="1" x14ac:dyDescent="0.25">
      <c r="A304" s="57"/>
      <c r="B304" s="20"/>
      <c r="C304" s="20"/>
      <c r="D304" s="48"/>
    </row>
    <row r="305" spans="1:4" ht="15.75" customHeight="1" x14ac:dyDescent="0.25">
      <c r="A305" s="57"/>
      <c r="B305" s="20"/>
      <c r="C305" s="20"/>
      <c r="D305" s="48"/>
    </row>
    <row r="306" spans="1:4" ht="15.75" customHeight="1" x14ac:dyDescent="0.25">
      <c r="A306" s="57"/>
      <c r="B306" s="20"/>
      <c r="C306" s="20"/>
      <c r="D306" s="48"/>
    </row>
    <row r="307" spans="1:4" ht="15.75" customHeight="1" x14ac:dyDescent="0.25">
      <c r="A307" s="57"/>
      <c r="B307" s="20"/>
      <c r="C307" s="20"/>
      <c r="D307" s="48"/>
    </row>
    <row r="308" spans="1:4" ht="15.75" customHeight="1" x14ac:dyDescent="0.25">
      <c r="A308" s="57"/>
      <c r="B308" s="20"/>
      <c r="C308" s="20"/>
      <c r="D308" s="48"/>
    </row>
    <row r="309" spans="1:4" ht="15.75" customHeight="1" x14ac:dyDescent="0.25">
      <c r="A309" s="57"/>
      <c r="B309" s="20"/>
      <c r="C309" s="20"/>
      <c r="D309" s="48"/>
    </row>
    <row r="310" spans="1:4" ht="15.75" customHeight="1" x14ac:dyDescent="0.25">
      <c r="A310" s="57"/>
      <c r="B310" s="20"/>
      <c r="C310" s="20"/>
      <c r="D310" s="48"/>
    </row>
    <row r="311" spans="1:4" ht="15.75" customHeight="1" x14ac:dyDescent="0.25">
      <c r="A311" s="57"/>
      <c r="B311" s="20"/>
      <c r="C311" s="20"/>
      <c r="D311" s="48"/>
    </row>
    <row r="312" spans="1:4" ht="15.75" customHeight="1" x14ac:dyDescent="0.25">
      <c r="A312" s="57"/>
      <c r="B312" s="20"/>
      <c r="C312" s="20"/>
      <c r="D312" s="48"/>
    </row>
    <row r="313" spans="1:4" ht="15.75" customHeight="1" x14ac:dyDescent="0.25">
      <c r="A313" s="57"/>
      <c r="B313" s="20"/>
      <c r="C313" s="20"/>
      <c r="D313" s="48"/>
    </row>
    <row r="314" spans="1:4" ht="15.75" customHeight="1" x14ac:dyDescent="0.25">
      <c r="A314" s="57"/>
      <c r="B314" s="20"/>
      <c r="C314" s="20"/>
      <c r="D314" s="48"/>
    </row>
    <row r="315" spans="1:4" ht="15.75" customHeight="1" x14ac:dyDescent="0.25">
      <c r="A315" s="57"/>
      <c r="B315" s="20"/>
      <c r="C315" s="20"/>
      <c r="D315" s="48"/>
    </row>
    <row r="316" spans="1:4" ht="15.75" customHeight="1" x14ac:dyDescent="0.25">
      <c r="A316" s="57"/>
      <c r="B316" s="20"/>
      <c r="C316" s="20"/>
      <c r="D316" s="48"/>
    </row>
    <row r="317" spans="1:4" ht="15.75" customHeight="1" x14ac:dyDescent="0.25">
      <c r="A317" s="57"/>
      <c r="B317" s="20"/>
      <c r="C317" s="20"/>
      <c r="D317" s="48"/>
    </row>
    <row r="318" spans="1:4" ht="15.75" customHeight="1" x14ac:dyDescent="0.25">
      <c r="A318" s="57"/>
      <c r="B318" s="20"/>
      <c r="C318" s="20"/>
      <c r="D318" s="48"/>
    </row>
    <row r="319" spans="1:4" ht="15.75" customHeight="1" x14ac:dyDescent="0.25">
      <c r="A319" s="57"/>
      <c r="B319" s="20"/>
      <c r="C319" s="20"/>
      <c r="D319" s="48"/>
    </row>
    <row r="320" spans="1:4" ht="15.75" customHeight="1" x14ac:dyDescent="0.25">
      <c r="A320" s="57"/>
      <c r="B320" s="20"/>
      <c r="C320" s="20"/>
      <c r="D320" s="48"/>
    </row>
    <row r="321" spans="1:4" ht="15.75" customHeight="1" x14ac:dyDescent="0.25">
      <c r="A321" s="57"/>
      <c r="B321" s="20"/>
      <c r="C321" s="20"/>
      <c r="D321" s="48"/>
    </row>
    <row r="322" spans="1:4" ht="15.75" customHeight="1" x14ac:dyDescent="0.25">
      <c r="A322" s="57"/>
      <c r="B322" s="20"/>
      <c r="C322" s="20"/>
      <c r="D322" s="48"/>
    </row>
    <row r="323" spans="1:4" ht="15.75" customHeight="1" x14ac:dyDescent="0.25">
      <c r="A323" s="57"/>
      <c r="B323" s="20"/>
      <c r="C323" s="20"/>
      <c r="D323" s="48"/>
    </row>
    <row r="324" spans="1:4" ht="15.75" customHeight="1" x14ac:dyDescent="0.25">
      <c r="A324" s="57"/>
      <c r="B324" s="20"/>
      <c r="C324" s="20"/>
      <c r="D324" s="48"/>
    </row>
    <row r="325" spans="1:4" ht="15.75" customHeight="1" x14ac:dyDescent="0.25">
      <c r="A325" s="57"/>
      <c r="B325" s="20"/>
      <c r="C325" s="20"/>
      <c r="D325" s="48"/>
    </row>
    <row r="326" spans="1:4" ht="15.75" customHeight="1" x14ac:dyDescent="0.25">
      <c r="A326" s="57"/>
      <c r="B326" s="20"/>
      <c r="C326" s="20"/>
      <c r="D326" s="48"/>
    </row>
    <row r="327" spans="1:4" ht="15.75" customHeight="1" x14ac:dyDescent="0.25">
      <c r="A327" s="57"/>
      <c r="B327" s="20"/>
      <c r="C327" s="20"/>
      <c r="D327" s="48"/>
    </row>
    <row r="328" spans="1:4" ht="15.75" customHeight="1" x14ac:dyDescent="0.25">
      <c r="A328" s="57"/>
      <c r="B328" s="20"/>
      <c r="C328" s="20"/>
      <c r="D328" s="48"/>
    </row>
    <row r="329" spans="1:4" ht="15.75" customHeight="1" x14ac:dyDescent="0.25">
      <c r="A329" s="57"/>
      <c r="B329" s="20"/>
      <c r="C329" s="20"/>
      <c r="D329" s="48"/>
    </row>
    <row r="330" spans="1:4" ht="15.75" customHeight="1" x14ac:dyDescent="0.25">
      <c r="A330" s="57"/>
      <c r="B330" s="20"/>
      <c r="C330" s="20"/>
      <c r="D330" s="48"/>
    </row>
    <row r="331" spans="1:4" ht="15.75" customHeight="1" x14ac:dyDescent="0.25">
      <c r="A331" s="57"/>
      <c r="B331" s="20"/>
      <c r="C331" s="20"/>
      <c r="D331" s="48"/>
    </row>
    <row r="332" spans="1:4" ht="15.75" customHeight="1" x14ac:dyDescent="0.25">
      <c r="A332" s="57"/>
      <c r="B332" s="20"/>
      <c r="C332" s="20"/>
      <c r="D332" s="48"/>
    </row>
    <row r="333" spans="1:4" ht="15.75" customHeight="1" x14ac:dyDescent="0.25">
      <c r="A333" s="57"/>
      <c r="B333" s="20"/>
      <c r="C333" s="20"/>
      <c r="D333" s="48"/>
    </row>
    <row r="334" spans="1:4" ht="15.75" customHeight="1" x14ac:dyDescent="0.25">
      <c r="A334" s="57"/>
      <c r="B334" s="20"/>
      <c r="C334" s="20"/>
      <c r="D334" s="48"/>
    </row>
    <row r="335" spans="1:4" ht="15.75" customHeight="1" x14ac:dyDescent="0.25">
      <c r="A335" s="57"/>
      <c r="B335" s="20"/>
      <c r="C335" s="20"/>
      <c r="D335" s="48"/>
    </row>
    <row r="336" spans="1:4" ht="15.75" customHeight="1" x14ac:dyDescent="0.25">
      <c r="A336" s="57"/>
      <c r="B336" s="20"/>
      <c r="C336" s="20"/>
      <c r="D336" s="48"/>
    </row>
    <row r="337" spans="1:4" ht="15.75" customHeight="1" x14ac:dyDescent="0.25">
      <c r="A337" s="57"/>
      <c r="B337" s="20"/>
      <c r="C337" s="20"/>
      <c r="D337" s="48"/>
    </row>
    <row r="338" spans="1:4" ht="15.75" customHeight="1" x14ac:dyDescent="0.25">
      <c r="A338" s="57"/>
      <c r="B338" s="20"/>
      <c r="C338" s="20"/>
      <c r="D338" s="48"/>
    </row>
    <row r="339" spans="1:4" ht="15.75" customHeight="1" x14ac:dyDescent="0.25">
      <c r="A339" s="57"/>
      <c r="B339" s="20"/>
      <c r="C339" s="20"/>
      <c r="D339" s="48"/>
    </row>
    <row r="340" spans="1:4" ht="15.75" customHeight="1" x14ac:dyDescent="0.25">
      <c r="A340" s="57"/>
      <c r="B340" s="20"/>
      <c r="C340" s="20"/>
      <c r="D340" s="48"/>
    </row>
    <row r="341" spans="1:4" ht="15.75" customHeight="1" x14ac:dyDescent="0.25">
      <c r="A341" s="57"/>
      <c r="B341" s="20"/>
      <c r="C341" s="20"/>
      <c r="D341" s="48"/>
    </row>
    <row r="342" spans="1:4" ht="15.75" customHeight="1" x14ac:dyDescent="0.25">
      <c r="A342" s="57"/>
      <c r="B342" s="20"/>
      <c r="C342" s="20"/>
      <c r="D342" s="48"/>
    </row>
    <row r="343" spans="1:4" ht="15.75" customHeight="1" x14ac:dyDescent="0.25">
      <c r="A343" s="57"/>
      <c r="B343" s="20"/>
      <c r="C343" s="20"/>
      <c r="D343" s="48"/>
    </row>
    <row r="344" spans="1:4" ht="15.75" customHeight="1" x14ac:dyDescent="0.25">
      <c r="A344" s="57"/>
      <c r="B344" s="20"/>
      <c r="C344" s="20"/>
      <c r="D344" s="48"/>
    </row>
    <row r="345" spans="1:4" ht="15.75" customHeight="1" x14ac:dyDescent="0.25">
      <c r="A345" s="57"/>
      <c r="B345" s="20"/>
      <c r="C345" s="20"/>
      <c r="D345" s="48"/>
    </row>
    <row r="346" spans="1:4" ht="15.75" customHeight="1" x14ac:dyDescent="0.25">
      <c r="A346" s="57"/>
      <c r="B346" s="20"/>
      <c r="C346" s="20"/>
      <c r="D346" s="48"/>
    </row>
    <row r="347" spans="1:4" ht="15.75" customHeight="1" x14ac:dyDescent="0.25">
      <c r="A347" s="57"/>
      <c r="B347" s="20"/>
      <c r="C347" s="20"/>
      <c r="D347" s="48"/>
    </row>
    <row r="348" spans="1:4" ht="15.75" customHeight="1" x14ac:dyDescent="0.25">
      <c r="A348" s="57"/>
      <c r="B348" s="20"/>
      <c r="C348" s="20"/>
      <c r="D348" s="48"/>
    </row>
    <row r="349" spans="1:4" ht="15.75" customHeight="1" x14ac:dyDescent="0.25">
      <c r="A349" s="57"/>
      <c r="B349" s="20"/>
      <c r="C349" s="20"/>
      <c r="D349" s="48"/>
    </row>
    <row r="350" spans="1:4" ht="15.75" customHeight="1" x14ac:dyDescent="0.25">
      <c r="A350" s="57"/>
      <c r="B350" s="20"/>
      <c r="C350" s="20"/>
      <c r="D350" s="48"/>
    </row>
    <row r="351" spans="1:4" ht="15.75" customHeight="1" x14ac:dyDescent="0.25">
      <c r="A351" s="57"/>
      <c r="B351" s="20"/>
      <c r="C351" s="20"/>
      <c r="D351" s="48"/>
    </row>
    <row r="352" spans="1:4" ht="15.75" customHeight="1" x14ac:dyDescent="0.25">
      <c r="A352" s="57"/>
      <c r="B352" s="20"/>
      <c r="C352" s="20"/>
      <c r="D352" s="48"/>
    </row>
    <row r="353" spans="1:4" ht="15.75" customHeight="1" x14ac:dyDescent="0.25">
      <c r="A353" s="57"/>
      <c r="B353" s="20"/>
      <c r="C353" s="20"/>
      <c r="D353" s="48"/>
    </row>
    <row r="354" spans="1:4" ht="15.75" customHeight="1" x14ac:dyDescent="0.25">
      <c r="A354" s="57"/>
      <c r="B354" s="20"/>
      <c r="C354" s="20"/>
      <c r="D354" s="48"/>
    </row>
    <row r="355" spans="1:4" ht="15.75" customHeight="1" x14ac:dyDescent="0.25">
      <c r="A355" s="57"/>
      <c r="B355" s="20"/>
      <c r="C355" s="20"/>
      <c r="D355" s="48"/>
    </row>
    <row r="356" spans="1:4" ht="15.75" customHeight="1" x14ac:dyDescent="0.25">
      <c r="A356" s="57"/>
      <c r="B356" s="20"/>
      <c r="C356" s="20"/>
      <c r="D356" s="48"/>
    </row>
    <row r="357" spans="1:4" ht="15.75" customHeight="1" x14ac:dyDescent="0.25">
      <c r="A357" s="57"/>
      <c r="B357" s="20"/>
      <c r="C357" s="20"/>
      <c r="D357" s="48"/>
    </row>
    <row r="358" spans="1:4" ht="15.75" customHeight="1" x14ac:dyDescent="0.25">
      <c r="A358" s="57"/>
      <c r="B358" s="20"/>
      <c r="C358" s="20"/>
      <c r="D358" s="48"/>
    </row>
    <row r="359" spans="1:4" ht="15.75" customHeight="1" x14ac:dyDescent="0.25">
      <c r="A359" s="57"/>
      <c r="B359" s="20"/>
      <c r="C359" s="20"/>
      <c r="D359" s="48"/>
    </row>
    <row r="360" spans="1:4" ht="15.75" customHeight="1" x14ac:dyDescent="0.25">
      <c r="A360" s="57"/>
      <c r="B360" s="20"/>
      <c r="C360" s="20"/>
      <c r="D360" s="48"/>
    </row>
    <row r="361" spans="1:4" ht="15.75" customHeight="1" x14ac:dyDescent="0.25">
      <c r="A361" s="57"/>
      <c r="B361" s="20"/>
      <c r="C361" s="20"/>
      <c r="D361" s="48"/>
    </row>
    <row r="362" spans="1:4" ht="15.75" customHeight="1" x14ac:dyDescent="0.25">
      <c r="A362" s="57"/>
      <c r="B362" s="20"/>
      <c r="C362" s="20"/>
      <c r="D362" s="48"/>
    </row>
    <row r="363" spans="1:4" ht="15.75" customHeight="1" x14ac:dyDescent="0.25">
      <c r="A363" s="57"/>
      <c r="B363" s="20"/>
      <c r="C363" s="20"/>
      <c r="D363" s="48"/>
    </row>
    <row r="364" spans="1:4" ht="15.75" customHeight="1" x14ac:dyDescent="0.25">
      <c r="A364" s="57"/>
      <c r="B364" s="20"/>
      <c r="C364" s="20"/>
      <c r="D364" s="48"/>
    </row>
    <row r="365" spans="1:4" ht="15.75" customHeight="1" x14ac:dyDescent="0.25">
      <c r="A365" s="57"/>
      <c r="B365" s="20"/>
      <c r="C365" s="20"/>
      <c r="D365" s="48"/>
    </row>
    <row r="366" spans="1:4" ht="15.75" customHeight="1" x14ac:dyDescent="0.25">
      <c r="A366" s="57"/>
      <c r="B366" s="20"/>
      <c r="C366" s="20"/>
      <c r="D366" s="48"/>
    </row>
    <row r="367" spans="1:4" ht="15.75" customHeight="1" x14ac:dyDescent="0.25">
      <c r="A367" s="57"/>
      <c r="B367" s="20"/>
      <c r="C367" s="20"/>
      <c r="D367" s="48"/>
    </row>
    <row r="368" spans="1:4" ht="15.75" customHeight="1" x14ac:dyDescent="0.25">
      <c r="A368" s="57"/>
      <c r="B368" s="20"/>
      <c r="C368" s="20"/>
      <c r="D368" s="48"/>
    </row>
    <row r="369" spans="1:4" ht="15.75" customHeight="1" x14ac:dyDescent="0.25">
      <c r="A369" s="57"/>
      <c r="B369" s="20"/>
      <c r="C369" s="20"/>
      <c r="D369" s="48"/>
    </row>
    <row r="370" spans="1:4" ht="15.75" customHeight="1" x14ac:dyDescent="0.25">
      <c r="A370" s="57"/>
      <c r="B370" s="20"/>
      <c r="C370" s="20"/>
      <c r="D370" s="48"/>
    </row>
    <row r="371" spans="1:4" ht="15.75" customHeight="1" x14ac:dyDescent="0.25">
      <c r="A371" s="57"/>
      <c r="B371" s="20"/>
      <c r="C371" s="20"/>
      <c r="D371" s="48"/>
    </row>
    <row r="372" spans="1:4" ht="15.75" customHeight="1" x14ac:dyDescent="0.25">
      <c r="A372" s="57"/>
      <c r="B372" s="20"/>
      <c r="C372" s="20"/>
      <c r="D372" s="48"/>
    </row>
    <row r="373" spans="1:4" ht="15.75" customHeight="1" x14ac:dyDescent="0.25">
      <c r="A373" s="57"/>
      <c r="B373" s="20"/>
      <c r="C373" s="20"/>
      <c r="D373" s="48"/>
    </row>
    <row r="374" spans="1:4" ht="15.75" customHeight="1" x14ac:dyDescent="0.25">
      <c r="A374" s="57"/>
      <c r="B374" s="20"/>
      <c r="C374" s="20"/>
      <c r="D374" s="48"/>
    </row>
    <row r="375" spans="1:4" ht="15.75" customHeight="1" x14ac:dyDescent="0.25">
      <c r="A375" s="57"/>
      <c r="B375" s="20"/>
      <c r="C375" s="20"/>
      <c r="D375" s="48"/>
    </row>
    <row r="376" spans="1:4" ht="15.75" customHeight="1" x14ac:dyDescent="0.25">
      <c r="A376" s="57"/>
      <c r="B376" s="20"/>
      <c r="C376" s="20"/>
      <c r="D376" s="48"/>
    </row>
    <row r="377" spans="1:4" ht="15.75" customHeight="1" x14ac:dyDescent="0.25">
      <c r="A377" s="57"/>
      <c r="B377" s="20"/>
      <c r="C377" s="20"/>
      <c r="D377" s="48"/>
    </row>
    <row r="378" spans="1:4" ht="15.75" customHeight="1" x14ac:dyDescent="0.25">
      <c r="A378" s="57"/>
      <c r="B378" s="20"/>
      <c r="C378" s="20"/>
      <c r="D378" s="48"/>
    </row>
    <row r="379" spans="1:4" ht="15.75" customHeight="1" x14ac:dyDescent="0.25">
      <c r="A379" s="57"/>
      <c r="B379" s="20"/>
      <c r="C379" s="20"/>
      <c r="D379" s="48"/>
    </row>
    <row r="380" spans="1:4" ht="15.75" customHeight="1" x14ac:dyDescent="0.25">
      <c r="A380" s="57"/>
      <c r="B380" s="20"/>
      <c r="C380" s="20"/>
      <c r="D380" s="48"/>
    </row>
    <row r="381" spans="1:4" ht="15.75" customHeight="1" x14ac:dyDescent="0.25">
      <c r="A381" s="57"/>
      <c r="B381" s="20"/>
      <c r="C381" s="20"/>
      <c r="D381" s="48"/>
    </row>
    <row r="382" spans="1:4" ht="15.75" customHeight="1" x14ac:dyDescent="0.25">
      <c r="A382" s="57"/>
      <c r="B382" s="20"/>
      <c r="C382" s="20"/>
      <c r="D382" s="48"/>
    </row>
    <row r="383" spans="1:4" ht="15.75" customHeight="1" x14ac:dyDescent="0.25">
      <c r="A383" s="57"/>
      <c r="B383" s="20"/>
      <c r="C383" s="20"/>
      <c r="D383" s="48"/>
    </row>
    <row r="384" spans="1:4" ht="15.75" customHeight="1" x14ac:dyDescent="0.25">
      <c r="A384" s="57"/>
      <c r="B384" s="20"/>
      <c r="C384" s="20"/>
      <c r="D384" s="48"/>
    </row>
    <row r="385" spans="1:4" ht="15.75" customHeight="1" x14ac:dyDescent="0.25">
      <c r="A385" s="57"/>
      <c r="B385" s="20"/>
      <c r="C385" s="20"/>
      <c r="D385" s="48"/>
    </row>
    <row r="386" spans="1:4" ht="15.75" customHeight="1" x14ac:dyDescent="0.25">
      <c r="A386" s="57"/>
      <c r="B386" s="20"/>
      <c r="C386" s="20"/>
      <c r="D386" s="48"/>
    </row>
    <row r="387" spans="1:4" ht="15.75" customHeight="1" x14ac:dyDescent="0.25">
      <c r="A387" s="57"/>
      <c r="B387" s="20"/>
      <c r="C387" s="20"/>
      <c r="D387" s="48"/>
    </row>
    <row r="388" spans="1:4" ht="15.75" customHeight="1" x14ac:dyDescent="0.25">
      <c r="A388" s="57"/>
      <c r="B388" s="20"/>
      <c r="C388" s="20"/>
      <c r="D388" s="48"/>
    </row>
    <row r="389" spans="1:4" ht="15.75" customHeight="1" x14ac:dyDescent="0.25">
      <c r="A389" s="57"/>
      <c r="B389" s="20"/>
      <c r="C389" s="20"/>
      <c r="D389" s="48"/>
    </row>
    <row r="390" spans="1:4" ht="15.75" customHeight="1" x14ac:dyDescent="0.25">
      <c r="A390" s="57"/>
      <c r="B390" s="20"/>
      <c r="C390" s="20"/>
      <c r="D390" s="48"/>
    </row>
    <row r="391" spans="1:4" ht="15.75" customHeight="1" x14ac:dyDescent="0.25">
      <c r="A391" s="57"/>
      <c r="B391" s="20"/>
      <c r="C391" s="20"/>
      <c r="D391" s="48"/>
    </row>
    <row r="392" spans="1:4" ht="15.75" customHeight="1" x14ac:dyDescent="0.25">
      <c r="A392" s="57"/>
      <c r="B392" s="20"/>
      <c r="C392" s="20"/>
      <c r="D392" s="48"/>
    </row>
    <row r="393" spans="1:4" ht="15.75" customHeight="1" x14ac:dyDescent="0.25">
      <c r="A393" s="57"/>
      <c r="B393" s="20"/>
      <c r="C393" s="20"/>
      <c r="D393" s="48"/>
    </row>
    <row r="394" spans="1:4" ht="15.75" customHeight="1" x14ac:dyDescent="0.25">
      <c r="A394" s="57"/>
      <c r="B394" s="20"/>
      <c r="C394" s="20"/>
      <c r="D394" s="48"/>
    </row>
    <row r="395" spans="1:4" ht="15.75" customHeight="1" x14ac:dyDescent="0.25">
      <c r="A395" s="57"/>
      <c r="B395" s="20"/>
      <c r="C395" s="20"/>
      <c r="D395" s="48"/>
    </row>
    <row r="396" spans="1:4" ht="15.75" customHeight="1" x14ac:dyDescent="0.25">
      <c r="A396" s="57"/>
      <c r="B396" s="20"/>
      <c r="C396" s="20"/>
      <c r="D396" s="48"/>
    </row>
    <row r="397" spans="1:4" ht="15.75" customHeight="1" x14ac:dyDescent="0.25">
      <c r="A397" s="57"/>
      <c r="B397" s="20"/>
      <c r="C397" s="20"/>
      <c r="D397" s="48"/>
    </row>
    <row r="398" spans="1:4" ht="15.75" customHeight="1" x14ac:dyDescent="0.25">
      <c r="A398" s="57"/>
      <c r="B398" s="20"/>
      <c r="C398" s="20"/>
      <c r="D398" s="48"/>
    </row>
    <row r="399" spans="1:4" ht="15.75" customHeight="1" x14ac:dyDescent="0.25">
      <c r="A399" s="57"/>
      <c r="B399" s="20"/>
      <c r="C399" s="20"/>
      <c r="D399" s="48"/>
    </row>
    <row r="400" spans="1:4" ht="15.75" customHeight="1" x14ac:dyDescent="0.25">
      <c r="A400" s="57"/>
      <c r="B400" s="20"/>
      <c r="C400" s="20"/>
      <c r="D400" s="48"/>
    </row>
    <row r="401" spans="1:4" ht="15.75" customHeight="1" x14ac:dyDescent="0.25">
      <c r="A401" s="57"/>
      <c r="B401" s="20"/>
      <c r="C401" s="20"/>
      <c r="D401" s="48"/>
    </row>
    <row r="402" spans="1:4" ht="15.75" customHeight="1" x14ac:dyDescent="0.25">
      <c r="A402" s="57"/>
      <c r="B402" s="20"/>
      <c r="C402" s="20"/>
      <c r="D402" s="48"/>
    </row>
    <row r="403" spans="1:4" ht="15.75" customHeight="1" x14ac:dyDescent="0.25">
      <c r="A403" s="57"/>
      <c r="B403" s="20"/>
      <c r="C403" s="20"/>
      <c r="D403" s="48"/>
    </row>
    <row r="404" spans="1:4" ht="15.75" customHeight="1" x14ac:dyDescent="0.25">
      <c r="A404" s="57"/>
      <c r="B404" s="20"/>
      <c r="C404" s="20"/>
      <c r="D404" s="48"/>
    </row>
    <row r="405" spans="1:4" ht="15.75" customHeight="1" x14ac:dyDescent="0.25">
      <c r="A405" s="57"/>
      <c r="B405" s="20"/>
      <c r="C405" s="20"/>
      <c r="D405" s="48"/>
    </row>
    <row r="406" spans="1:4" ht="15.75" customHeight="1" x14ac:dyDescent="0.25">
      <c r="A406" s="57"/>
      <c r="B406" s="20"/>
      <c r="C406" s="20"/>
      <c r="D406" s="48"/>
    </row>
    <row r="407" spans="1:4" ht="15.75" customHeight="1" x14ac:dyDescent="0.25">
      <c r="A407" s="57"/>
      <c r="B407" s="20"/>
      <c r="C407" s="20"/>
      <c r="D407" s="48"/>
    </row>
    <row r="408" spans="1:4" ht="15.75" customHeight="1" x14ac:dyDescent="0.25">
      <c r="A408" s="57"/>
      <c r="B408" s="20"/>
      <c r="C408" s="20"/>
      <c r="D408" s="48"/>
    </row>
    <row r="409" spans="1:4" ht="15.75" customHeight="1" x14ac:dyDescent="0.25">
      <c r="A409" s="57"/>
      <c r="B409" s="20"/>
      <c r="C409" s="20"/>
      <c r="D409" s="48"/>
    </row>
    <row r="410" spans="1:4" ht="15.75" customHeight="1" x14ac:dyDescent="0.25">
      <c r="A410" s="57"/>
      <c r="B410" s="20"/>
      <c r="C410" s="20"/>
      <c r="D410" s="48"/>
    </row>
    <row r="411" spans="1:4" ht="15.75" customHeight="1" x14ac:dyDescent="0.25">
      <c r="A411" s="57"/>
      <c r="B411" s="20"/>
      <c r="C411" s="20"/>
      <c r="D411" s="48"/>
    </row>
    <row r="412" spans="1:4" ht="15.75" customHeight="1" x14ac:dyDescent="0.25">
      <c r="A412" s="57"/>
      <c r="B412" s="20"/>
      <c r="C412" s="20"/>
      <c r="D412" s="48"/>
    </row>
    <row r="413" spans="1:4" ht="15.75" customHeight="1" x14ac:dyDescent="0.25">
      <c r="A413" s="57"/>
      <c r="B413" s="20"/>
      <c r="C413" s="20"/>
      <c r="D413" s="48"/>
    </row>
    <row r="414" spans="1:4" ht="15.75" customHeight="1" x14ac:dyDescent="0.25">
      <c r="A414" s="57"/>
      <c r="B414" s="20"/>
      <c r="C414" s="20"/>
      <c r="D414" s="48"/>
    </row>
    <row r="415" spans="1:4" ht="15.75" customHeight="1" x14ac:dyDescent="0.25">
      <c r="A415" s="57"/>
      <c r="B415" s="20"/>
      <c r="C415" s="20"/>
      <c r="D415" s="48"/>
    </row>
    <row r="416" spans="1:4" ht="15.75" customHeight="1" x14ac:dyDescent="0.25">
      <c r="A416" s="57"/>
      <c r="B416" s="20"/>
      <c r="C416" s="20"/>
      <c r="D416" s="48"/>
    </row>
    <row r="417" spans="1:4" ht="15.75" customHeight="1" x14ac:dyDescent="0.25">
      <c r="A417" s="57"/>
      <c r="B417" s="20"/>
      <c r="C417" s="20"/>
      <c r="D417" s="48"/>
    </row>
    <row r="418" spans="1:4" ht="15.75" customHeight="1" x14ac:dyDescent="0.25">
      <c r="A418" s="57"/>
      <c r="B418" s="20"/>
      <c r="C418" s="20"/>
      <c r="D418" s="48"/>
    </row>
    <row r="419" spans="1:4" ht="15.75" customHeight="1" x14ac:dyDescent="0.25">
      <c r="A419" s="57"/>
      <c r="B419" s="20"/>
      <c r="C419" s="20"/>
      <c r="D419" s="48"/>
    </row>
    <row r="420" spans="1:4" ht="15.75" customHeight="1" x14ac:dyDescent="0.25">
      <c r="A420" s="57"/>
      <c r="B420" s="20"/>
      <c r="C420" s="20"/>
      <c r="D420" s="48"/>
    </row>
    <row r="421" spans="1:4" ht="15.75" customHeight="1" x14ac:dyDescent="0.25">
      <c r="A421" s="57"/>
      <c r="B421" s="20"/>
      <c r="C421" s="20"/>
      <c r="D421" s="48"/>
    </row>
    <row r="422" spans="1:4" ht="15.75" customHeight="1" x14ac:dyDescent="0.25">
      <c r="A422" s="57"/>
      <c r="B422" s="20"/>
      <c r="C422" s="20"/>
      <c r="D422" s="48"/>
    </row>
    <row r="423" spans="1:4" ht="15.75" customHeight="1" x14ac:dyDescent="0.25">
      <c r="A423" s="57"/>
      <c r="B423" s="20"/>
      <c r="C423" s="20"/>
      <c r="D423" s="48"/>
    </row>
    <row r="424" spans="1:4" ht="15.75" customHeight="1" x14ac:dyDescent="0.25">
      <c r="A424" s="57"/>
      <c r="B424" s="20"/>
      <c r="C424" s="20"/>
      <c r="D424" s="48"/>
    </row>
    <row r="425" spans="1:4" ht="15.75" customHeight="1" x14ac:dyDescent="0.25">
      <c r="A425" s="57"/>
      <c r="B425" s="20"/>
      <c r="C425" s="20"/>
      <c r="D425" s="48"/>
    </row>
    <row r="426" spans="1:4" ht="15.75" customHeight="1" x14ac:dyDescent="0.25">
      <c r="A426" s="57"/>
      <c r="B426" s="20"/>
      <c r="C426" s="20"/>
      <c r="D426" s="48"/>
    </row>
    <row r="427" spans="1:4" ht="15.75" customHeight="1" x14ac:dyDescent="0.25">
      <c r="A427" s="57"/>
      <c r="B427" s="20"/>
      <c r="C427" s="20"/>
      <c r="D427" s="48"/>
    </row>
    <row r="428" spans="1:4" ht="15.75" customHeight="1" x14ac:dyDescent="0.25">
      <c r="A428" s="57"/>
      <c r="B428" s="20"/>
      <c r="C428" s="20"/>
      <c r="D428" s="48"/>
    </row>
    <row r="429" spans="1:4" ht="15.75" customHeight="1" x14ac:dyDescent="0.25">
      <c r="A429" s="57"/>
      <c r="B429" s="20"/>
      <c r="C429" s="20"/>
      <c r="D429" s="48"/>
    </row>
    <row r="430" spans="1:4" ht="15.75" customHeight="1" x14ac:dyDescent="0.25">
      <c r="A430" s="57"/>
      <c r="B430" s="20"/>
      <c r="C430" s="20"/>
      <c r="D430" s="48"/>
    </row>
    <row r="431" spans="1:4" ht="15.75" customHeight="1" x14ac:dyDescent="0.25">
      <c r="A431" s="57"/>
      <c r="B431" s="20"/>
      <c r="C431" s="20"/>
      <c r="D431" s="48"/>
    </row>
    <row r="432" spans="1:4" ht="15.75" customHeight="1" x14ac:dyDescent="0.25">
      <c r="A432" s="57"/>
      <c r="B432" s="20"/>
      <c r="C432" s="20"/>
      <c r="D432" s="48"/>
    </row>
    <row r="433" spans="1:4" ht="15.75" customHeight="1" x14ac:dyDescent="0.25">
      <c r="A433" s="57"/>
      <c r="B433" s="20"/>
      <c r="C433" s="20"/>
      <c r="D433" s="48"/>
    </row>
    <row r="434" spans="1:4" ht="15.75" customHeight="1" x14ac:dyDescent="0.25">
      <c r="A434" s="57"/>
      <c r="B434" s="20"/>
      <c r="C434" s="20"/>
      <c r="D434" s="48"/>
    </row>
    <row r="435" spans="1:4" ht="15.75" customHeight="1" x14ac:dyDescent="0.25">
      <c r="A435" s="57"/>
      <c r="B435" s="20"/>
      <c r="C435" s="20"/>
      <c r="D435" s="48"/>
    </row>
    <row r="436" spans="1:4" ht="15.75" customHeight="1" x14ac:dyDescent="0.25">
      <c r="A436" s="57"/>
      <c r="B436" s="20"/>
      <c r="C436" s="20"/>
      <c r="D436" s="48"/>
    </row>
    <row r="437" spans="1:4" ht="15.75" customHeight="1" x14ac:dyDescent="0.25">
      <c r="A437" s="57"/>
      <c r="B437" s="20"/>
      <c r="C437" s="20"/>
      <c r="D437" s="48"/>
    </row>
    <row r="438" spans="1:4" ht="15.75" customHeight="1" x14ac:dyDescent="0.25">
      <c r="A438" s="57"/>
      <c r="B438" s="20"/>
      <c r="C438" s="20"/>
      <c r="D438" s="48"/>
    </row>
    <row r="439" spans="1:4" ht="15.75" customHeight="1" x14ac:dyDescent="0.25">
      <c r="A439" s="57"/>
      <c r="B439" s="20"/>
      <c r="C439" s="20"/>
      <c r="D439" s="48"/>
    </row>
    <row r="440" spans="1:4" ht="15.75" customHeight="1" x14ac:dyDescent="0.25">
      <c r="A440" s="57"/>
      <c r="B440" s="20"/>
      <c r="C440" s="20"/>
      <c r="D440" s="48"/>
    </row>
    <row r="441" spans="1:4" ht="15.75" customHeight="1" x14ac:dyDescent="0.25">
      <c r="A441" s="57"/>
      <c r="B441" s="20"/>
      <c r="C441" s="20"/>
      <c r="D441" s="48"/>
    </row>
    <row r="442" spans="1:4" ht="15.75" customHeight="1" x14ac:dyDescent="0.25">
      <c r="A442" s="57"/>
      <c r="B442" s="20"/>
      <c r="C442" s="20"/>
      <c r="D442" s="48"/>
    </row>
    <row r="443" spans="1:4" ht="15.75" customHeight="1" x14ac:dyDescent="0.25">
      <c r="A443" s="57"/>
      <c r="B443" s="20"/>
      <c r="C443" s="20"/>
      <c r="D443" s="48"/>
    </row>
    <row r="444" spans="1:4" ht="15.75" customHeight="1" x14ac:dyDescent="0.25">
      <c r="A444" s="57"/>
      <c r="B444" s="20"/>
      <c r="C444" s="20"/>
      <c r="D444" s="48"/>
    </row>
    <row r="445" spans="1:4" ht="15.75" customHeight="1" x14ac:dyDescent="0.25">
      <c r="A445" s="57"/>
      <c r="B445" s="20"/>
      <c r="C445" s="20"/>
      <c r="D445" s="48"/>
    </row>
    <row r="446" spans="1:4" ht="15.75" customHeight="1" x14ac:dyDescent="0.25">
      <c r="A446" s="57"/>
      <c r="B446" s="20"/>
      <c r="C446" s="20"/>
      <c r="D446" s="48"/>
    </row>
    <row r="447" spans="1:4" ht="15.75" customHeight="1" x14ac:dyDescent="0.25">
      <c r="A447" s="57"/>
      <c r="B447" s="20"/>
      <c r="C447" s="20"/>
      <c r="D447" s="48"/>
    </row>
    <row r="448" spans="1:4" ht="15.75" customHeight="1" x14ac:dyDescent="0.25">
      <c r="A448" s="57"/>
      <c r="B448" s="20"/>
      <c r="C448" s="20"/>
      <c r="D448" s="48"/>
    </row>
    <row r="449" spans="1:4" ht="15.75" customHeight="1" x14ac:dyDescent="0.25">
      <c r="A449" s="57"/>
      <c r="B449" s="20"/>
      <c r="C449" s="20"/>
      <c r="D449" s="48"/>
    </row>
    <row r="450" spans="1:4" ht="15.75" customHeight="1" x14ac:dyDescent="0.25">
      <c r="A450" s="57"/>
      <c r="B450" s="20"/>
      <c r="C450" s="20"/>
      <c r="D450" s="48"/>
    </row>
    <row r="451" spans="1:4" ht="15.75" customHeight="1" x14ac:dyDescent="0.25">
      <c r="A451" s="57"/>
      <c r="B451" s="20"/>
      <c r="C451" s="20"/>
      <c r="D451" s="48"/>
    </row>
    <row r="452" spans="1:4" ht="15.75" customHeight="1" x14ac:dyDescent="0.25">
      <c r="A452" s="57"/>
      <c r="B452" s="20"/>
      <c r="C452" s="20"/>
      <c r="D452" s="48"/>
    </row>
    <row r="453" spans="1:4" ht="15.75" customHeight="1" x14ac:dyDescent="0.25">
      <c r="A453" s="57"/>
      <c r="B453" s="20"/>
      <c r="C453" s="20"/>
      <c r="D453" s="48"/>
    </row>
    <row r="454" spans="1:4" ht="15.75" customHeight="1" x14ac:dyDescent="0.25">
      <c r="A454" s="57"/>
      <c r="B454" s="20"/>
      <c r="C454" s="20"/>
      <c r="D454" s="48"/>
    </row>
    <row r="455" spans="1:4" ht="15.75" customHeight="1" x14ac:dyDescent="0.25">
      <c r="A455" s="57"/>
      <c r="B455" s="20"/>
      <c r="C455" s="20"/>
      <c r="D455" s="48"/>
    </row>
    <row r="456" spans="1:4" ht="15.75" customHeight="1" x14ac:dyDescent="0.25">
      <c r="A456" s="57"/>
      <c r="B456" s="20"/>
      <c r="C456" s="20"/>
      <c r="D456" s="48"/>
    </row>
    <row r="457" spans="1:4" ht="15.75" customHeight="1" x14ac:dyDescent="0.25">
      <c r="A457" s="57"/>
      <c r="B457" s="20"/>
      <c r="C457" s="20"/>
      <c r="D457" s="48"/>
    </row>
    <row r="458" spans="1:4" ht="15.75" customHeight="1" x14ac:dyDescent="0.25">
      <c r="A458" s="57"/>
      <c r="B458" s="20"/>
      <c r="C458" s="20"/>
      <c r="D458" s="48"/>
    </row>
    <row r="459" spans="1:4" ht="15.75" customHeight="1" x14ac:dyDescent="0.25">
      <c r="A459" s="57"/>
      <c r="B459" s="20"/>
      <c r="C459" s="20"/>
      <c r="D459" s="48"/>
    </row>
    <row r="460" spans="1:4" ht="15.75" customHeight="1" x14ac:dyDescent="0.25">
      <c r="A460" s="57"/>
      <c r="B460" s="20"/>
      <c r="C460" s="20"/>
      <c r="D460" s="48"/>
    </row>
    <row r="461" spans="1:4" ht="15.75" customHeight="1" x14ac:dyDescent="0.25">
      <c r="A461" s="57"/>
      <c r="B461" s="20"/>
      <c r="C461" s="20"/>
      <c r="D461" s="48"/>
    </row>
    <row r="462" spans="1:4" ht="15.75" customHeight="1" x14ac:dyDescent="0.25">
      <c r="A462" s="57"/>
      <c r="B462" s="20"/>
      <c r="C462" s="20"/>
      <c r="D462" s="48"/>
    </row>
    <row r="463" spans="1:4" ht="15.75" customHeight="1" x14ac:dyDescent="0.25">
      <c r="A463" s="57"/>
      <c r="B463" s="20"/>
      <c r="C463" s="20"/>
      <c r="D463" s="48"/>
    </row>
    <row r="464" spans="1:4" ht="15.75" customHeight="1" x14ac:dyDescent="0.25">
      <c r="A464" s="57"/>
      <c r="B464" s="20"/>
      <c r="C464" s="20"/>
      <c r="D464" s="48"/>
    </row>
    <row r="465" spans="1:4" ht="15.75" customHeight="1" x14ac:dyDescent="0.25">
      <c r="A465" s="57"/>
      <c r="B465" s="20"/>
      <c r="C465" s="20"/>
      <c r="D465" s="48"/>
    </row>
    <row r="466" spans="1:4" ht="15.75" customHeight="1" x14ac:dyDescent="0.25">
      <c r="A466" s="57"/>
      <c r="B466" s="20"/>
      <c r="C466" s="20"/>
      <c r="D466" s="48"/>
    </row>
    <row r="467" spans="1:4" ht="15.75" customHeight="1" x14ac:dyDescent="0.25">
      <c r="A467" s="57"/>
      <c r="B467" s="20"/>
      <c r="C467" s="20"/>
      <c r="D467" s="48"/>
    </row>
    <row r="468" spans="1:4" ht="15.75" customHeight="1" x14ac:dyDescent="0.25">
      <c r="A468" s="57"/>
      <c r="B468" s="20"/>
      <c r="C468" s="20"/>
      <c r="D468" s="48"/>
    </row>
    <row r="469" spans="1:4" ht="15.75" customHeight="1" x14ac:dyDescent="0.25">
      <c r="A469" s="57"/>
      <c r="B469" s="20"/>
      <c r="C469" s="20"/>
      <c r="D469" s="48"/>
    </row>
    <row r="470" spans="1:4" ht="15.75" customHeight="1" x14ac:dyDescent="0.25">
      <c r="A470" s="57"/>
      <c r="B470" s="20"/>
      <c r="C470" s="20"/>
      <c r="D470" s="48"/>
    </row>
    <row r="471" spans="1:4" ht="15.75" customHeight="1" x14ac:dyDescent="0.25">
      <c r="A471" s="57"/>
      <c r="B471" s="20"/>
      <c r="C471" s="20"/>
      <c r="D471" s="48"/>
    </row>
    <row r="472" spans="1:4" ht="15.75" customHeight="1" x14ac:dyDescent="0.25">
      <c r="A472" s="57"/>
      <c r="B472" s="20"/>
      <c r="C472" s="20"/>
      <c r="D472" s="48"/>
    </row>
    <row r="473" spans="1:4" ht="15.75" customHeight="1" x14ac:dyDescent="0.25">
      <c r="A473" s="57"/>
      <c r="B473" s="20"/>
      <c r="C473" s="20"/>
      <c r="D473" s="48"/>
    </row>
    <row r="474" spans="1:4" ht="15.75" customHeight="1" x14ac:dyDescent="0.25">
      <c r="A474" s="57"/>
      <c r="B474" s="20"/>
      <c r="C474" s="20"/>
      <c r="D474" s="48"/>
    </row>
    <row r="475" spans="1:4" ht="15.75" customHeight="1" x14ac:dyDescent="0.25">
      <c r="A475" s="57"/>
      <c r="B475" s="20"/>
      <c r="C475" s="20"/>
      <c r="D475" s="48"/>
    </row>
    <row r="476" spans="1:4" ht="15.75" customHeight="1" x14ac:dyDescent="0.25">
      <c r="A476" s="57"/>
      <c r="B476" s="20"/>
      <c r="C476" s="20"/>
      <c r="D476" s="48"/>
    </row>
    <row r="477" spans="1:4" ht="15.75" customHeight="1" x14ac:dyDescent="0.25">
      <c r="A477" s="57"/>
      <c r="B477" s="20"/>
      <c r="C477" s="20"/>
      <c r="D477" s="48"/>
    </row>
    <row r="478" spans="1:4" ht="15.75" customHeight="1" x14ac:dyDescent="0.25">
      <c r="A478" s="57"/>
      <c r="B478" s="20"/>
      <c r="C478" s="20"/>
      <c r="D478" s="48"/>
    </row>
    <row r="479" spans="1:4" ht="15.75" customHeight="1" x14ac:dyDescent="0.25">
      <c r="A479" s="57"/>
      <c r="B479" s="20"/>
      <c r="C479" s="20"/>
      <c r="D479" s="48"/>
    </row>
    <row r="480" spans="1:4" ht="15.75" customHeight="1" x14ac:dyDescent="0.25">
      <c r="A480" s="57"/>
      <c r="B480" s="20"/>
      <c r="C480" s="20"/>
      <c r="D480" s="48"/>
    </row>
    <row r="481" spans="1:4" ht="15.75" customHeight="1" x14ac:dyDescent="0.25">
      <c r="A481" s="57"/>
      <c r="B481" s="20"/>
      <c r="C481" s="20"/>
      <c r="D481" s="48"/>
    </row>
    <row r="482" spans="1:4" ht="15.75" customHeight="1" x14ac:dyDescent="0.25">
      <c r="A482" s="57"/>
      <c r="B482" s="20"/>
      <c r="C482" s="20"/>
      <c r="D482" s="48"/>
    </row>
    <row r="483" spans="1:4" ht="15.75" customHeight="1" x14ac:dyDescent="0.25">
      <c r="A483" s="57"/>
      <c r="B483" s="20"/>
      <c r="C483" s="20"/>
      <c r="D483" s="48"/>
    </row>
    <row r="484" spans="1:4" ht="15.75" customHeight="1" x14ac:dyDescent="0.25">
      <c r="A484" s="57"/>
      <c r="B484" s="20"/>
      <c r="C484" s="20"/>
      <c r="D484" s="48"/>
    </row>
    <row r="485" spans="1:4" ht="15.75" customHeight="1" x14ac:dyDescent="0.25">
      <c r="A485" s="57"/>
      <c r="B485" s="20"/>
      <c r="C485" s="20"/>
      <c r="D485" s="48"/>
    </row>
    <row r="486" spans="1:4" ht="15.75" customHeight="1" x14ac:dyDescent="0.25">
      <c r="A486" s="57"/>
      <c r="B486" s="20"/>
      <c r="C486" s="20"/>
      <c r="D486" s="48"/>
    </row>
    <row r="487" spans="1:4" ht="15.75" customHeight="1" x14ac:dyDescent="0.25">
      <c r="A487" s="57"/>
      <c r="B487" s="20"/>
      <c r="C487" s="20"/>
      <c r="D487" s="48"/>
    </row>
    <row r="488" spans="1:4" ht="15.75" customHeight="1" x14ac:dyDescent="0.25">
      <c r="A488" s="57"/>
      <c r="B488" s="20"/>
      <c r="C488" s="20"/>
      <c r="D488" s="48"/>
    </row>
    <row r="489" spans="1:4" ht="15.75" customHeight="1" x14ac:dyDescent="0.25">
      <c r="A489" s="57"/>
      <c r="B489" s="20"/>
      <c r="C489" s="20"/>
      <c r="D489" s="48"/>
    </row>
    <row r="490" spans="1:4" ht="15.75" customHeight="1" x14ac:dyDescent="0.25">
      <c r="A490" s="57"/>
      <c r="B490" s="20"/>
      <c r="C490" s="20"/>
      <c r="D490" s="48"/>
    </row>
    <row r="491" spans="1:4" ht="15.75" customHeight="1" x14ac:dyDescent="0.25">
      <c r="A491" s="57"/>
      <c r="B491" s="20"/>
      <c r="C491" s="20"/>
      <c r="D491" s="48"/>
    </row>
    <row r="492" spans="1:4" ht="15.75" customHeight="1" x14ac:dyDescent="0.25">
      <c r="A492" s="57"/>
      <c r="B492" s="20"/>
      <c r="C492" s="20"/>
      <c r="D492" s="48"/>
    </row>
    <row r="493" spans="1:4" ht="15.75" customHeight="1" x14ac:dyDescent="0.25">
      <c r="A493" s="57"/>
      <c r="B493" s="20"/>
      <c r="C493" s="20"/>
      <c r="D493" s="48"/>
    </row>
    <row r="494" spans="1:4" ht="15.75" customHeight="1" x14ac:dyDescent="0.25">
      <c r="A494" s="57"/>
      <c r="B494" s="20"/>
      <c r="C494" s="20"/>
      <c r="D494" s="48"/>
    </row>
    <row r="495" spans="1:4" ht="15.75" customHeight="1" x14ac:dyDescent="0.25">
      <c r="A495" s="57"/>
      <c r="B495" s="20"/>
      <c r="C495" s="20"/>
      <c r="D495" s="48"/>
    </row>
    <row r="496" spans="1:4" ht="15.75" customHeight="1" x14ac:dyDescent="0.25">
      <c r="A496" s="57"/>
      <c r="B496" s="20"/>
      <c r="C496" s="20"/>
      <c r="D496" s="48"/>
    </row>
    <row r="497" spans="1:4" ht="15.75" customHeight="1" x14ac:dyDescent="0.25">
      <c r="A497" s="57"/>
      <c r="B497" s="20"/>
      <c r="C497" s="20"/>
      <c r="D497" s="48"/>
    </row>
    <row r="498" spans="1:4" ht="15.75" customHeight="1" x14ac:dyDescent="0.25">
      <c r="A498" s="57"/>
      <c r="B498" s="20"/>
      <c r="C498" s="20"/>
      <c r="D498" s="48"/>
    </row>
    <row r="499" spans="1:4" ht="15.75" customHeight="1" x14ac:dyDescent="0.25">
      <c r="A499" s="57"/>
      <c r="B499" s="20"/>
      <c r="C499" s="20"/>
      <c r="D499" s="48"/>
    </row>
    <row r="500" spans="1:4" ht="15.75" customHeight="1" x14ac:dyDescent="0.25">
      <c r="A500" s="57"/>
      <c r="B500" s="20"/>
      <c r="C500" s="20"/>
      <c r="D500" s="48"/>
    </row>
    <row r="501" spans="1:4" ht="15.75" customHeight="1" x14ac:dyDescent="0.25">
      <c r="A501" s="57"/>
      <c r="B501" s="20"/>
      <c r="C501" s="20"/>
      <c r="D501" s="48"/>
    </row>
    <row r="502" spans="1:4" ht="15.75" customHeight="1" x14ac:dyDescent="0.25">
      <c r="A502" s="57"/>
      <c r="B502" s="20"/>
      <c r="C502" s="20"/>
      <c r="D502" s="48"/>
    </row>
    <row r="503" spans="1:4" ht="15.75" customHeight="1" x14ac:dyDescent="0.25">
      <c r="A503" s="57"/>
      <c r="B503" s="20"/>
      <c r="C503" s="20"/>
      <c r="D503" s="48"/>
    </row>
    <row r="504" spans="1:4" ht="15.75" customHeight="1" x14ac:dyDescent="0.25">
      <c r="A504" s="57"/>
      <c r="B504" s="20"/>
      <c r="C504" s="20"/>
      <c r="D504" s="48"/>
    </row>
    <row r="505" spans="1:4" ht="15.75" customHeight="1" x14ac:dyDescent="0.25">
      <c r="A505" s="57"/>
      <c r="B505" s="20"/>
      <c r="C505" s="20"/>
      <c r="D505" s="48"/>
    </row>
    <row r="506" spans="1:4" ht="15.75" customHeight="1" x14ac:dyDescent="0.25">
      <c r="A506" s="57"/>
      <c r="B506" s="20"/>
      <c r="C506" s="20"/>
      <c r="D506" s="48"/>
    </row>
    <row r="507" spans="1:4" ht="15.75" customHeight="1" x14ac:dyDescent="0.25">
      <c r="A507" s="57"/>
      <c r="B507" s="20"/>
      <c r="C507" s="20"/>
      <c r="D507" s="48"/>
    </row>
    <row r="508" spans="1:4" ht="15.75" customHeight="1" x14ac:dyDescent="0.25">
      <c r="A508" s="57"/>
      <c r="B508" s="20"/>
      <c r="C508" s="20"/>
      <c r="D508" s="48"/>
    </row>
    <row r="509" spans="1:4" ht="15.75" customHeight="1" x14ac:dyDescent="0.25">
      <c r="A509" s="57"/>
      <c r="B509" s="20"/>
      <c r="C509" s="20"/>
      <c r="D509" s="48"/>
    </row>
    <row r="510" spans="1:4" ht="15.75" customHeight="1" x14ac:dyDescent="0.25">
      <c r="A510" s="57"/>
      <c r="B510" s="20"/>
      <c r="C510" s="20"/>
      <c r="D510" s="48"/>
    </row>
    <row r="511" spans="1:4" ht="15.75" customHeight="1" x14ac:dyDescent="0.25">
      <c r="A511" s="57"/>
      <c r="B511" s="20"/>
      <c r="C511" s="20"/>
      <c r="D511" s="48"/>
    </row>
    <row r="512" spans="1:4" ht="15.75" customHeight="1" x14ac:dyDescent="0.25">
      <c r="A512" s="57"/>
      <c r="B512" s="20"/>
      <c r="C512" s="20"/>
      <c r="D512" s="48"/>
    </row>
    <row r="513" spans="1:4" ht="15.75" customHeight="1" x14ac:dyDescent="0.25">
      <c r="A513" s="57"/>
      <c r="B513" s="20"/>
      <c r="C513" s="20"/>
      <c r="D513" s="48"/>
    </row>
    <row r="514" spans="1:4" ht="15.75" customHeight="1" x14ac:dyDescent="0.25">
      <c r="A514" s="57"/>
      <c r="B514" s="20"/>
      <c r="C514" s="20"/>
      <c r="D514" s="48"/>
    </row>
    <row r="515" spans="1:4" ht="15.75" customHeight="1" x14ac:dyDescent="0.25">
      <c r="A515" s="57"/>
      <c r="B515" s="20"/>
      <c r="C515" s="20"/>
      <c r="D515" s="48"/>
    </row>
    <row r="516" spans="1:4" ht="15.75" customHeight="1" x14ac:dyDescent="0.25">
      <c r="A516" s="57"/>
      <c r="B516" s="20"/>
      <c r="C516" s="20"/>
      <c r="D516" s="48"/>
    </row>
    <row r="517" spans="1:4" ht="15.75" customHeight="1" x14ac:dyDescent="0.25">
      <c r="A517" s="57"/>
      <c r="B517" s="20"/>
      <c r="C517" s="20"/>
      <c r="D517" s="48"/>
    </row>
    <row r="518" spans="1:4" ht="15.75" customHeight="1" x14ac:dyDescent="0.25">
      <c r="A518" s="57"/>
      <c r="B518" s="20"/>
      <c r="C518" s="20"/>
      <c r="D518" s="48"/>
    </row>
    <row r="519" spans="1:4" ht="15.75" customHeight="1" x14ac:dyDescent="0.25">
      <c r="A519" s="57"/>
      <c r="B519" s="20"/>
      <c r="C519" s="20"/>
      <c r="D519" s="48"/>
    </row>
    <row r="520" spans="1:4" ht="15.75" customHeight="1" x14ac:dyDescent="0.25">
      <c r="A520" s="57"/>
      <c r="B520" s="20"/>
      <c r="C520" s="20"/>
      <c r="D520" s="48"/>
    </row>
    <row r="521" spans="1:4" ht="15.75" customHeight="1" x14ac:dyDescent="0.25">
      <c r="A521" s="57"/>
      <c r="B521" s="20"/>
      <c r="C521" s="20"/>
      <c r="D521" s="48"/>
    </row>
    <row r="522" spans="1:4" ht="15.75" customHeight="1" x14ac:dyDescent="0.25">
      <c r="A522" s="57"/>
      <c r="B522" s="20"/>
      <c r="C522" s="20"/>
      <c r="D522" s="48"/>
    </row>
    <row r="523" spans="1:4" ht="15.75" customHeight="1" x14ac:dyDescent="0.25">
      <c r="A523" s="57"/>
      <c r="B523" s="20"/>
      <c r="C523" s="20"/>
      <c r="D523" s="48"/>
    </row>
    <row r="524" spans="1:4" ht="15.75" customHeight="1" x14ac:dyDescent="0.25">
      <c r="A524" s="57"/>
      <c r="B524" s="20"/>
      <c r="C524" s="20"/>
      <c r="D524" s="48"/>
    </row>
    <row r="525" spans="1:4" ht="15.75" customHeight="1" x14ac:dyDescent="0.25">
      <c r="A525" s="57"/>
      <c r="B525" s="20"/>
      <c r="C525" s="20"/>
      <c r="D525" s="48"/>
    </row>
    <row r="526" spans="1:4" ht="15.75" customHeight="1" x14ac:dyDescent="0.25">
      <c r="A526" s="57"/>
      <c r="B526" s="20"/>
      <c r="C526" s="20"/>
      <c r="D526" s="48"/>
    </row>
    <row r="527" spans="1:4" ht="15.75" customHeight="1" x14ac:dyDescent="0.25">
      <c r="A527" s="57"/>
      <c r="B527" s="20"/>
      <c r="C527" s="20"/>
      <c r="D527" s="48"/>
    </row>
    <row r="528" spans="1:4" ht="15.75" customHeight="1" x14ac:dyDescent="0.25">
      <c r="A528" s="57"/>
      <c r="B528" s="20"/>
      <c r="C528" s="20"/>
      <c r="D528" s="48"/>
    </row>
    <row r="529" spans="1:4" ht="15.75" customHeight="1" x14ac:dyDescent="0.25">
      <c r="A529" s="57"/>
      <c r="B529" s="20"/>
      <c r="C529" s="20"/>
      <c r="D529" s="48"/>
    </row>
    <row r="530" spans="1:4" ht="15.75" customHeight="1" x14ac:dyDescent="0.25">
      <c r="A530" s="57"/>
      <c r="B530" s="20"/>
      <c r="C530" s="20"/>
      <c r="D530" s="48"/>
    </row>
    <row r="531" spans="1:4" ht="15.75" customHeight="1" x14ac:dyDescent="0.25">
      <c r="A531" s="57"/>
      <c r="B531" s="20"/>
      <c r="C531" s="20"/>
      <c r="D531" s="48"/>
    </row>
    <row r="532" spans="1:4" ht="15.75" customHeight="1" x14ac:dyDescent="0.25">
      <c r="A532" s="57"/>
      <c r="B532" s="20"/>
      <c r="C532" s="20"/>
      <c r="D532" s="48"/>
    </row>
    <row r="533" spans="1:4" ht="15.75" customHeight="1" x14ac:dyDescent="0.25">
      <c r="A533" s="57"/>
      <c r="B533" s="20"/>
      <c r="C533" s="20"/>
      <c r="D533" s="48"/>
    </row>
    <row r="534" spans="1:4" ht="15.75" customHeight="1" x14ac:dyDescent="0.25">
      <c r="A534" s="57"/>
      <c r="B534" s="20"/>
      <c r="C534" s="20"/>
      <c r="D534" s="48"/>
    </row>
    <row r="535" spans="1:4" ht="15.75" customHeight="1" x14ac:dyDescent="0.25">
      <c r="A535" s="57"/>
      <c r="B535" s="20"/>
      <c r="C535" s="20"/>
      <c r="D535" s="48"/>
    </row>
    <row r="536" spans="1:4" ht="15.75" customHeight="1" x14ac:dyDescent="0.25">
      <c r="A536" s="57"/>
      <c r="B536" s="20"/>
      <c r="C536" s="20"/>
      <c r="D536" s="48"/>
    </row>
    <row r="537" spans="1:4" ht="15.75" customHeight="1" x14ac:dyDescent="0.25">
      <c r="A537" s="57"/>
      <c r="B537" s="20"/>
      <c r="C537" s="20"/>
      <c r="D537" s="48"/>
    </row>
    <row r="538" spans="1:4" ht="15.75" customHeight="1" x14ac:dyDescent="0.25">
      <c r="A538" s="57"/>
      <c r="B538" s="20"/>
      <c r="C538" s="20"/>
      <c r="D538" s="48"/>
    </row>
    <row r="539" spans="1:4" ht="15.75" customHeight="1" x14ac:dyDescent="0.25">
      <c r="A539" s="57"/>
      <c r="B539" s="20"/>
      <c r="C539" s="20"/>
      <c r="D539" s="48"/>
    </row>
    <row r="540" spans="1:4" ht="15.75" customHeight="1" x14ac:dyDescent="0.25">
      <c r="A540" s="57"/>
      <c r="B540" s="20"/>
      <c r="C540" s="20"/>
      <c r="D540" s="48"/>
    </row>
    <row r="541" spans="1:4" ht="15.75" customHeight="1" x14ac:dyDescent="0.25">
      <c r="A541" s="57"/>
      <c r="B541" s="20"/>
      <c r="C541" s="20"/>
      <c r="D541" s="48"/>
    </row>
    <row r="542" spans="1:4" ht="15.75" customHeight="1" x14ac:dyDescent="0.25">
      <c r="A542" s="57"/>
      <c r="B542" s="20"/>
      <c r="C542" s="20"/>
      <c r="D542" s="48"/>
    </row>
    <row r="543" spans="1:4" ht="15.75" customHeight="1" x14ac:dyDescent="0.25">
      <c r="A543" s="57"/>
      <c r="B543" s="20"/>
      <c r="C543" s="20"/>
      <c r="D543" s="48"/>
    </row>
    <row r="544" spans="1:4" ht="15.75" customHeight="1" x14ac:dyDescent="0.25">
      <c r="A544" s="57"/>
      <c r="B544" s="20"/>
      <c r="C544" s="20"/>
      <c r="D544" s="48"/>
    </row>
    <row r="545" spans="1:4" ht="15.75" customHeight="1" x14ac:dyDescent="0.25">
      <c r="A545" s="57"/>
      <c r="B545" s="20"/>
      <c r="C545" s="20"/>
      <c r="D545" s="48"/>
    </row>
    <row r="546" spans="1:4" ht="15.75" customHeight="1" x14ac:dyDescent="0.25">
      <c r="A546" s="57"/>
      <c r="B546" s="20"/>
      <c r="C546" s="20"/>
      <c r="D546" s="48"/>
    </row>
    <row r="547" spans="1:4" ht="15.75" customHeight="1" x14ac:dyDescent="0.25">
      <c r="A547" s="57"/>
      <c r="B547" s="20"/>
      <c r="C547" s="20"/>
      <c r="D547" s="48"/>
    </row>
    <row r="548" spans="1:4" ht="15.75" customHeight="1" x14ac:dyDescent="0.25">
      <c r="A548" s="57"/>
      <c r="B548" s="20"/>
      <c r="C548" s="20"/>
      <c r="D548" s="48"/>
    </row>
    <row r="549" spans="1:4" ht="15.75" customHeight="1" x14ac:dyDescent="0.25">
      <c r="A549" s="57"/>
      <c r="B549" s="20"/>
      <c r="C549" s="20"/>
      <c r="D549" s="48"/>
    </row>
    <row r="550" spans="1:4" ht="15.75" customHeight="1" x14ac:dyDescent="0.25">
      <c r="A550" s="57"/>
      <c r="B550" s="20"/>
      <c r="C550" s="20"/>
      <c r="D550" s="48"/>
    </row>
    <row r="551" spans="1:4" ht="15.75" customHeight="1" x14ac:dyDescent="0.25">
      <c r="A551" s="57"/>
      <c r="B551" s="20"/>
      <c r="C551" s="20"/>
      <c r="D551" s="48"/>
    </row>
    <row r="552" spans="1:4" ht="15.75" customHeight="1" x14ac:dyDescent="0.25">
      <c r="A552" s="57"/>
      <c r="B552" s="20"/>
      <c r="C552" s="20"/>
      <c r="D552" s="48"/>
    </row>
    <row r="553" spans="1:4" ht="15.75" customHeight="1" x14ac:dyDescent="0.25">
      <c r="A553" s="57"/>
      <c r="B553" s="20"/>
      <c r="C553" s="20"/>
      <c r="D553" s="48"/>
    </row>
    <row r="554" spans="1:4" ht="15.75" customHeight="1" x14ac:dyDescent="0.25">
      <c r="A554" s="57"/>
      <c r="B554" s="20"/>
      <c r="C554" s="20"/>
      <c r="D554" s="48"/>
    </row>
    <row r="555" spans="1:4" ht="15.75" customHeight="1" x14ac:dyDescent="0.25">
      <c r="A555" s="57"/>
      <c r="B555" s="20"/>
      <c r="C555" s="20"/>
      <c r="D555" s="48"/>
    </row>
    <row r="556" spans="1:4" ht="15.75" customHeight="1" x14ac:dyDescent="0.25">
      <c r="A556" s="57"/>
      <c r="B556" s="20"/>
      <c r="C556" s="20"/>
      <c r="D556" s="48"/>
    </row>
    <row r="557" spans="1:4" ht="15.75" customHeight="1" x14ac:dyDescent="0.25">
      <c r="A557" s="57"/>
      <c r="B557" s="20"/>
      <c r="C557" s="20"/>
      <c r="D557" s="48"/>
    </row>
    <row r="558" spans="1:4" ht="15.75" customHeight="1" x14ac:dyDescent="0.25">
      <c r="A558" s="57"/>
      <c r="B558" s="20"/>
      <c r="C558" s="20"/>
      <c r="D558" s="48"/>
    </row>
    <row r="559" spans="1:4" ht="15.75" customHeight="1" x14ac:dyDescent="0.25">
      <c r="A559" s="57"/>
      <c r="B559" s="20"/>
      <c r="C559" s="20"/>
      <c r="D559" s="48"/>
    </row>
    <row r="560" spans="1:4" ht="15.75" customHeight="1" x14ac:dyDescent="0.25">
      <c r="A560" s="57"/>
      <c r="B560" s="20"/>
      <c r="C560" s="20"/>
      <c r="D560" s="48"/>
    </row>
    <row r="561" spans="1:4" ht="15.75" customHeight="1" x14ac:dyDescent="0.25">
      <c r="A561" s="57"/>
      <c r="B561" s="20"/>
      <c r="C561" s="20"/>
      <c r="D561" s="48"/>
    </row>
    <row r="562" spans="1:4" ht="15.75" customHeight="1" x14ac:dyDescent="0.25">
      <c r="A562" s="57"/>
      <c r="B562" s="20"/>
      <c r="C562" s="20"/>
      <c r="D562" s="48"/>
    </row>
    <row r="563" spans="1:4" ht="15.75" customHeight="1" x14ac:dyDescent="0.25">
      <c r="A563" s="57"/>
      <c r="B563" s="20"/>
      <c r="C563" s="20"/>
      <c r="D563" s="48"/>
    </row>
    <row r="564" spans="1:4" ht="15.75" customHeight="1" x14ac:dyDescent="0.25">
      <c r="A564" s="57"/>
      <c r="B564" s="20"/>
      <c r="C564" s="20"/>
      <c r="D564" s="48"/>
    </row>
    <row r="565" spans="1:4" ht="15.75" customHeight="1" x14ac:dyDescent="0.25">
      <c r="A565" s="57"/>
      <c r="B565" s="20"/>
      <c r="C565" s="20"/>
      <c r="D565" s="48"/>
    </row>
    <row r="566" spans="1:4" ht="15.75" customHeight="1" x14ac:dyDescent="0.25">
      <c r="A566" s="57"/>
      <c r="B566" s="20"/>
      <c r="C566" s="20"/>
      <c r="D566" s="48"/>
    </row>
    <row r="567" spans="1:4" ht="15.75" customHeight="1" x14ac:dyDescent="0.25">
      <c r="A567" s="57"/>
      <c r="B567" s="20"/>
      <c r="C567" s="20"/>
      <c r="D567" s="48"/>
    </row>
    <row r="568" spans="1:4" ht="15.75" customHeight="1" x14ac:dyDescent="0.25">
      <c r="A568" s="57"/>
      <c r="B568" s="20"/>
      <c r="C568" s="20"/>
      <c r="D568" s="48"/>
    </row>
    <row r="569" spans="1:4" ht="15.75" customHeight="1" x14ac:dyDescent="0.25">
      <c r="A569" s="57"/>
      <c r="B569" s="20"/>
      <c r="C569" s="20"/>
      <c r="D569" s="48"/>
    </row>
    <row r="570" spans="1:4" ht="15.75" customHeight="1" x14ac:dyDescent="0.25">
      <c r="A570" s="57"/>
      <c r="B570" s="20"/>
      <c r="C570" s="20"/>
      <c r="D570" s="48"/>
    </row>
    <row r="571" spans="1:4" ht="15.75" customHeight="1" x14ac:dyDescent="0.25">
      <c r="A571" s="57"/>
      <c r="B571" s="20"/>
      <c r="C571" s="20"/>
      <c r="D571" s="48"/>
    </row>
    <row r="572" spans="1:4" ht="15.75" customHeight="1" x14ac:dyDescent="0.25">
      <c r="A572" s="57"/>
      <c r="B572" s="20"/>
      <c r="C572" s="20"/>
      <c r="D572" s="48"/>
    </row>
    <row r="573" spans="1:4" ht="15.75" customHeight="1" x14ac:dyDescent="0.25">
      <c r="A573" s="57"/>
      <c r="B573" s="20"/>
      <c r="C573" s="20"/>
      <c r="D573" s="48"/>
    </row>
    <row r="574" spans="1:4" ht="15.75" customHeight="1" x14ac:dyDescent="0.25">
      <c r="A574" s="57"/>
      <c r="B574" s="20"/>
      <c r="C574" s="20"/>
      <c r="D574" s="48"/>
    </row>
    <row r="575" spans="1:4" ht="15.75" customHeight="1" x14ac:dyDescent="0.25">
      <c r="A575" s="57"/>
      <c r="B575" s="20"/>
      <c r="C575" s="20"/>
      <c r="D575" s="48"/>
    </row>
    <row r="576" spans="1:4" ht="15.75" customHeight="1" x14ac:dyDescent="0.25">
      <c r="A576" s="57"/>
      <c r="B576" s="20"/>
      <c r="C576" s="20"/>
      <c r="D576" s="48"/>
    </row>
    <row r="577" spans="1:4" ht="15.75" customHeight="1" x14ac:dyDescent="0.25">
      <c r="A577" s="57"/>
      <c r="B577" s="20"/>
      <c r="C577" s="20"/>
      <c r="D577" s="48"/>
    </row>
    <row r="578" spans="1:4" ht="15.75" customHeight="1" x14ac:dyDescent="0.25">
      <c r="A578" s="57"/>
      <c r="B578" s="20"/>
      <c r="C578" s="20"/>
      <c r="D578" s="48"/>
    </row>
    <row r="579" spans="1:4" ht="15.75" customHeight="1" x14ac:dyDescent="0.25">
      <c r="A579" s="57"/>
      <c r="B579" s="20"/>
      <c r="C579" s="20"/>
      <c r="D579" s="48"/>
    </row>
    <row r="580" spans="1:4" ht="15.75" customHeight="1" x14ac:dyDescent="0.25">
      <c r="A580" s="57"/>
      <c r="B580" s="20"/>
      <c r="C580" s="20"/>
      <c r="D580" s="48"/>
    </row>
    <row r="581" spans="1:4" ht="15.75" customHeight="1" x14ac:dyDescent="0.25">
      <c r="A581" s="57"/>
      <c r="B581" s="20"/>
      <c r="C581" s="20"/>
      <c r="D581" s="48"/>
    </row>
    <row r="582" spans="1:4" ht="15.75" customHeight="1" x14ac:dyDescent="0.25">
      <c r="A582" s="57"/>
      <c r="B582" s="20"/>
      <c r="C582" s="20"/>
      <c r="D582" s="48"/>
    </row>
    <row r="583" spans="1:4" ht="15.75" customHeight="1" x14ac:dyDescent="0.25">
      <c r="A583" s="57"/>
      <c r="B583" s="20"/>
      <c r="C583" s="20"/>
      <c r="D583" s="48"/>
    </row>
    <row r="584" spans="1:4" ht="15.75" customHeight="1" x14ac:dyDescent="0.25">
      <c r="A584" s="57"/>
      <c r="B584" s="20"/>
      <c r="C584" s="20"/>
      <c r="D584" s="48"/>
    </row>
    <row r="585" spans="1:4" ht="15.75" customHeight="1" x14ac:dyDescent="0.25">
      <c r="A585" s="57"/>
      <c r="B585" s="20"/>
      <c r="C585" s="20"/>
      <c r="D585" s="48"/>
    </row>
    <row r="586" spans="1:4" ht="15.75" customHeight="1" x14ac:dyDescent="0.25">
      <c r="A586" s="57"/>
      <c r="B586" s="20"/>
      <c r="C586" s="20"/>
      <c r="D586" s="48"/>
    </row>
    <row r="587" spans="1:4" ht="15.75" customHeight="1" x14ac:dyDescent="0.25">
      <c r="A587" s="57"/>
      <c r="B587" s="20"/>
      <c r="C587" s="20"/>
      <c r="D587" s="48"/>
    </row>
    <row r="588" spans="1:4" ht="15.75" customHeight="1" x14ac:dyDescent="0.25">
      <c r="A588" s="57"/>
      <c r="B588" s="20"/>
      <c r="C588" s="20"/>
      <c r="D588" s="48"/>
    </row>
    <row r="589" spans="1:4" ht="15.75" customHeight="1" x14ac:dyDescent="0.25">
      <c r="A589" s="57"/>
      <c r="B589" s="20"/>
      <c r="C589" s="20"/>
      <c r="D589" s="48"/>
    </row>
    <row r="590" spans="1:4" ht="15.75" customHeight="1" x14ac:dyDescent="0.25">
      <c r="A590" s="57"/>
      <c r="B590" s="20"/>
      <c r="C590" s="20"/>
      <c r="D590" s="48"/>
    </row>
    <row r="591" spans="1:4" ht="15.75" customHeight="1" x14ac:dyDescent="0.25">
      <c r="A591" s="57"/>
      <c r="B591" s="20"/>
      <c r="C591" s="20"/>
      <c r="D591" s="48"/>
    </row>
    <row r="592" spans="1:4" ht="15.75" customHeight="1" x14ac:dyDescent="0.25">
      <c r="A592" s="57"/>
      <c r="B592" s="20"/>
      <c r="C592" s="20"/>
      <c r="D592" s="48"/>
    </row>
    <row r="593" spans="1:4" ht="15.75" customHeight="1" x14ac:dyDescent="0.25">
      <c r="A593" s="57"/>
      <c r="B593" s="20"/>
      <c r="C593" s="20"/>
      <c r="D593" s="48"/>
    </row>
    <row r="594" spans="1:4" ht="15.75" customHeight="1" x14ac:dyDescent="0.25">
      <c r="A594" s="57"/>
      <c r="B594" s="20"/>
      <c r="C594" s="20"/>
      <c r="D594" s="48"/>
    </row>
    <row r="595" spans="1:4" ht="15.75" customHeight="1" x14ac:dyDescent="0.25">
      <c r="A595" s="57"/>
      <c r="B595" s="20"/>
      <c r="C595" s="20"/>
      <c r="D595" s="48"/>
    </row>
    <row r="596" spans="1:4" ht="15.75" customHeight="1" x14ac:dyDescent="0.25">
      <c r="A596" s="57"/>
      <c r="B596" s="20"/>
      <c r="C596" s="20"/>
      <c r="D596" s="48"/>
    </row>
    <row r="597" spans="1:4" ht="15.75" customHeight="1" x14ac:dyDescent="0.25">
      <c r="A597" s="57"/>
      <c r="B597" s="20"/>
      <c r="C597" s="20"/>
      <c r="D597" s="48"/>
    </row>
    <row r="598" spans="1:4" ht="15.75" customHeight="1" x14ac:dyDescent="0.25">
      <c r="A598" s="57"/>
      <c r="B598" s="20"/>
      <c r="C598" s="20"/>
      <c r="D598" s="48"/>
    </row>
    <row r="599" spans="1:4" ht="15.75" customHeight="1" x14ac:dyDescent="0.25">
      <c r="A599" s="57"/>
      <c r="B599" s="20"/>
      <c r="C599" s="20"/>
      <c r="D599" s="48"/>
    </row>
    <row r="600" spans="1:4" ht="15.75" customHeight="1" x14ac:dyDescent="0.25">
      <c r="A600" s="57"/>
      <c r="B600" s="20"/>
      <c r="C600" s="20"/>
      <c r="D600" s="48"/>
    </row>
    <row r="601" spans="1:4" ht="15.75" customHeight="1" x14ac:dyDescent="0.25">
      <c r="A601" s="57"/>
      <c r="B601" s="20"/>
      <c r="C601" s="20"/>
      <c r="D601" s="48"/>
    </row>
    <row r="602" spans="1:4" ht="15.75" customHeight="1" x14ac:dyDescent="0.25">
      <c r="A602" s="57"/>
      <c r="B602" s="20"/>
      <c r="C602" s="20"/>
      <c r="D602" s="48"/>
    </row>
    <row r="603" spans="1:4" ht="15.75" customHeight="1" x14ac:dyDescent="0.25">
      <c r="A603" s="57"/>
      <c r="B603" s="20"/>
      <c r="C603" s="20"/>
      <c r="D603" s="48"/>
    </row>
    <row r="604" spans="1:4" ht="15.75" customHeight="1" x14ac:dyDescent="0.25">
      <c r="A604" s="57"/>
      <c r="B604" s="20"/>
      <c r="C604" s="20"/>
      <c r="D604" s="48"/>
    </row>
    <row r="605" spans="1:4" ht="15.75" customHeight="1" x14ac:dyDescent="0.25">
      <c r="A605" s="57"/>
      <c r="B605" s="20"/>
      <c r="C605" s="20"/>
      <c r="D605" s="48"/>
    </row>
    <row r="606" spans="1:4" ht="15.75" customHeight="1" x14ac:dyDescent="0.25">
      <c r="A606" s="57"/>
      <c r="B606" s="20"/>
      <c r="C606" s="20"/>
      <c r="D606" s="48"/>
    </row>
    <row r="607" spans="1:4" ht="15.75" customHeight="1" x14ac:dyDescent="0.25">
      <c r="A607" s="57"/>
      <c r="B607" s="20"/>
      <c r="C607" s="20"/>
      <c r="D607" s="48"/>
    </row>
    <row r="608" spans="1:4" ht="15.75" customHeight="1" x14ac:dyDescent="0.25">
      <c r="A608" s="57"/>
      <c r="B608" s="20"/>
      <c r="C608" s="20"/>
      <c r="D608" s="48"/>
    </row>
    <row r="609" spans="1:4" ht="15.75" customHeight="1" x14ac:dyDescent="0.25">
      <c r="A609" s="57"/>
      <c r="B609" s="20"/>
      <c r="C609" s="20"/>
      <c r="D609" s="48"/>
    </row>
    <row r="610" spans="1:4" ht="15.75" customHeight="1" x14ac:dyDescent="0.25">
      <c r="A610" s="57"/>
      <c r="B610" s="20"/>
      <c r="C610" s="20"/>
      <c r="D610" s="48"/>
    </row>
    <row r="611" spans="1:4" ht="15.75" customHeight="1" x14ac:dyDescent="0.25">
      <c r="A611" s="57"/>
      <c r="B611" s="20"/>
      <c r="C611" s="20"/>
      <c r="D611" s="48"/>
    </row>
    <row r="612" spans="1:4" ht="15.75" customHeight="1" x14ac:dyDescent="0.25">
      <c r="A612" s="57"/>
      <c r="B612" s="20"/>
      <c r="C612" s="20"/>
      <c r="D612" s="48"/>
    </row>
    <row r="613" spans="1:4" ht="15.75" customHeight="1" x14ac:dyDescent="0.25">
      <c r="A613" s="57"/>
      <c r="B613" s="20"/>
      <c r="C613" s="20"/>
      <c r="D613" s="48"/>
    </row>
    <row r="614" spans="1:4" ht="15.75" customHeight="1" x14ac:dyDescent="0.25">
      <c r="A614" s="57"/>
      <c r="B614" s="20"/>
      <c r="C614" s="20"/>
      <c r="D614" s="48"/>
    </row>
    <row r="615" spans="1:4" ht="15.75" customHeight="1" x14ac:dyDescent="0.25">
      <c r="A615" s="57"/>
      <c r="B615" s="20"/>
      <c r="C615" s="20"/>
      <c r="D615" s="48"/>
    </row>
    <row r="616" spans="1:4" ht="15.75" customHeight="1" x14ac:dyDescent="0.25">
      <c r="A616" s="57"/>
      <c r="B616" s="20"/>
      <c r="C616" s="20"/>
      <c r="D616" s="48"/>
    </row>
    <row r="617" spans="1:4" ht="15.75" customHeight="1" x14ac:dyDescent="0.25">
      <c r="A617" s="57"/>
      <c r="B617" s="20"/>
      <c r="C617" s="20"/>
      <c r="D617" s="48"/>
    </row>
    <row r="618" spans="1:4" ht="15.75" customHeight="1" x14ac:dyDescent="0.25">
      <c r="A618" s="57"/>
      <c r="B618" s="20"/>
      <c r="C618" s="20"/>
      <c r="D618" s="48"/>
    </row>
    <row r="619" spans="1:4" ht="15.75" customHeight="1" x14ac:dyDescent="0.25">
      <c r="A619" s="57"/>
      <c r="B619" s="20"/>
      <c r="C619" s="20"/>
      <c r="D619" s="48"/>
    </row>
    <row r="620" spans="1:4" ht="15.75" customHeight="1" x14ac:dyDescent="0.25">
      <c r="A620" s="57"/>
      <c r="B620" s="20"/>
      <c r="C620" s="20"/>
      <c r="D620" s="48"/>
    </row>
    <row r="621" spans="1:4" ht="15.75" customHeight="1" x14ac:dyDescent="0.25">
      <c r="A621" s="57"/>
      <c r="B621" s="20"/>
      <c r="C621" s="20"/>
      <c r="D621" s="48"/>
    </row>
    <row r="622" spans="1:4" ht="15.75" customHeight="1" x14ac:dyDescent="0.25">
      <c r="A622" s="57"/>
      <c r="B622" s="20"/>
      <c r="C622" s="20"/>
      <c r="D622" s="48"/>
    </row>
    <row r="623" spans="1:4" ht="15.75" customHeight="1" x14ac:dyDescent="0.25">
      <c r="A623" s="57"/>
      <c r="B623" s="20"/>
      <c r="C623" s="20"/>
      <c r="D623" s="48"/>
    </row>
    <row r="624" spans="1:4" ht="15.75" customHeight="1" x14ac:dyDescent="0.25">
      <c r="A624" s="57"/>
      <c r="B624" s="20"/>
      <c r="C624" s="20"/>
      <c r="D624" s="48"/>
    </row>
    <row r="625" spans="1:4" ht="15.75" customHeight="1" x14ac:dyDescent="0.25">
      <c r="A625" s="57"/>
      <c r="B625" s="20"/>
      <c r="C625" s="20"/>
      <c r="D625" s="48"/>
    </row>
    <row r="626" spans="1:4" ht="15.75" customHeight="1" x14ac:dyDescent="0.25">
      <c r="A626" s="57"/>
      <c r="B626" s="20"/>
      <c r="C626" s="20"/>
      <c r="D626" s="48"/>
    </row>
    <row r="627" spans="1:4" ht="15.75" customHeight="1" x14ac:dyDescent="0.25">
      <c r="A627" s="57"/>
      <c r="B627" s="20"/>
      <c r="C627" s="20"/>
      <c r="D627" s="48"/>
    </row>
    <row r="628" spans="1:4" ht="15.75" customHeight="1" x14ac:dyDescent="0.25">
      <c r="A628" s="57"/>
      <c r="B628" s="20"/>
      <c r="C628" s="20"/>
      <c r="D628" s="48"/>
    </row>
    <row r="629" spans="1:4" ht="15.75" customHeight="1" x14ac:dyDescent="0.25">
      <c r="A629" s="57"/>
      <c r="B629" s="20"/>
      <c r="C629" s="20"/>
      <c r="D629" s="48"/>
    </row>
    <row r="630" spans="1:4" ht="15.75" customHeight="1" x14ac:dyDescent="0.25">
      <c r="A630" s="57"/>
      <c r="B630" s="20"/>
      <c r="C630" s="20"/>
      <c r="D630" s="48"/>
    </row>
    <row r="631" spans="1:4" ht="15.75" customHeight="1" x14ac:dyDescent="0.25">
      <c r="A631" s="57"/>
      <c r="B631" s="20"/>
      <c r="C631" s="20"/>
      <c r="D631" s="48"/>
    </row>
    <row r="632" spans="1:4" ht="15.75" customHeight="1" x14ac:dyDescent="0.25">
      <c r="A632" s="57"/>
      <c r="B632" s="20"/>
      <c r="C632" s="20"/>
      <c r="D632" s="48"/>
    </row>
    <row r="633" spans="1:4" ht="15.75" customHeight="1" x14ac:dyDescent="0.25">
      <c r="A633" s="57"/>
      <c r="B633" s="20"/>
      <c r="C633" s="20"/>
      <c r="D633" s="48"/>
    </row>
    <row r="634" spans="1:4" ht="15.75" customHeight="1" x14ac:dyDescent="0.25">
      <c r="A634" s="57"/>
      <c r="B634" s="20"/>
      <c r="C634" s="20"/>
      <c r="D634" s="48"/>
    </row>
    <row r="635" spans="1:4" ht="15.75" customHeight="1" x14ac:dyDescent="0.25">
      <c r="A635" s="57"/>
      <c r="B635" s="20"/>
      <c r="C635" s="20"/>
      <c r="D635" s="48"/>
    </row>
    <row r="636" spans="1:4" ht="15.75" customHeight="1" x14ac:dyDescent="0.25">
      <c r="A636" s="57"/>
      <c r="B636" s="20"/>
      <c r="C636" s="20"/>
      <c r="D636" s="48"/>
    </row>
    <row r="637" spans="1:4" ht="15.75" customHeight="1" x14ac:dyDescent="0.25">
      <c r="A637" s="57"/>
      <c r="B637" s="20"/>
      <c r="C637" s="20"/>
      <c r="D637" s="48"/>
    </row>
    <row r="638" spans="1:4" ht="15.75" customHeight="1" x14ac:dyDescent="0.25">
      <c r="A638" s="57"/>
      <c r="B638" s="20"/>
      <c r="C638" s="20"/>
      <c r="D638" s="48"/>
    </row>
    <row r="639" spans="1:4" ht="15.75" customHeight="1" x14ac:dyDescent="0.25">
      <c r="A639" s="57"/>
      <c r="B639" s="20"/>
      <c r="C639" s="20"/>
      <c r="D639" s="48"/>
    </row>
    <row r="640" spans="1:4" ht="15.75" customHeight="1" x14ac:dyDescent="0.25">
      <c r="A640" s="57"/>
      <c r="B640" s="20"/>
      <c r="C640" s="20"/>
      <c r="D640" s="48"/>
    </row>
    <row r="641" spans="1:4" ht="15.75" customHeight="1" x14ac:dyDescent="0.25">
      <c r="A641" s="57"/>
      <c r="B641" s="20"/>
      <c r="C641" s="20"/>
      <c r="D641" s="48"/>
    </row>
    <row r="642" spans="1:4" ht="15.75" customHeight="1" x14ac:dyDescent="0.25">
      <c r="A642" s="57"/>
      <c r="B642" s="20"/>
      <c r="C642" s="20"/>
      <c r="D642" s="48"/>
    </row>
    <row r="643" spans="1:4" ht="15.75" customHeight="1" x14ac:dyDescent="0.25">
      <c r="A643" s="57"/>
      <c r="B643" s="20"/>
      <c r="C643" s="20"/>
      <c r="D643" s="48"/>
    </row>
    <row r="644" spans="1:4" ht="15.75" customHeight="1" x14ac:dyDescent="0.25">
      <c r="A644" s="57"/>
      <c r="B644" s="20"/>
      <c r="C644" s="20"/>
      <c r="D644" s="48"/>
    </row>
    <row r="645" spans="1:4" ht="15.75" customHeight="1" x14ac:dyDescent="0.25">
      <c r="A645" s="57"/>
      <c r="B645" s="20"/>
      <c r="C645" s="20"/>
      <c r="D645" s="48"/>
    </row>
    <row r="646" spans="1:4" ht="15.75" customHeight="1" x14ac:dyDescent="0.25">
      <c r="A646" s="57"/>
      <c r="B646" s="20"/>
      <c r="C646" s="20"/>
      <c r="D646" s="48"/>
    </row>
    <row r="647" spans="1:4" ht="15.75" customHeight="1" x14ac:dyDescent="0.25">
      <c r="A647" s="57"/>
      <c r="B647" s="20"/>
      <c r="C647" s="20"/>
      <c r="D647" s="48"/>
    </row>
    <row r="648" spans="1:4" ht="15.75" customHeight="1" x14ac:dyDescent="0.25">
      <c r="A648" s="57"/>
      <c r="B648" s="20"/>
      <c r="C648" s="20"/>
      <c r="D648" s="48"/>
    </row>
    <row r="649" spans="1:4" ht="15.75" customHeight="1" x14ac:dyDescent="0.25">
      <c r="A649" s="57"/>
      <c r="B649" s="20"/>
      <c r="C649" s="20"/>
      <c r="D649" s="48"/>
    </row>
    <row r="650" spans="1:4" ht="15.75" customHeight="1" x14ac:dyDescent="0.25">
      <c r="A650" s="57"/>
      <c r="B650" s="20"/>
      <c r="C650" s="20"/>
      <c r="D650" s="48"/>
    </row>
    <row r="651" spans="1:4" ht="15.75" customHeight="1" x14ac:dyDescent="0.25">
      <c r="A651" s="57"/>
      <c r="B651" s="20"/>
      <c r="C651" s="20"/>
      <c r="D651" s="48"/>
    </row>
    <row r="652" spans="1:4" ht="15.75" customHeight="1" x14ac:dyDescent="0.25">
      <c r="A652" s="57"/>
      <c r="B652" s="20"/>
      <c r="C652" s="20"/>
      <c r="D652" s="48"/>
    </row>
    <row r="653" spans="1:4" ht="15.75" customHeight="1" x14ac:dyDescent="0.25">
      <c r="A653" s="57"/>
      <c r="B653" s="20"/>
      <c r="C653" s="20"/>
      <c r="D653" s="48"/>
    </row>
    <row r="654" spans="1:4" ht="15.75" customHeight="1" x14ac:dyDescent="0.25">
      <c r="A654" s="57"/>
      <c r="B654" s="20"/>
      <c r="C654" s="20"/>
      <c r="D654" s="48"/>
    </row>
    <row r="655" spans="1:4" ht="15.75" customHeight="1" x14ac:dyDescent="0.25">
      <c r="A655" s="57"/>
      <c r="B655" s="20"/>
      <c r="C655" s="20"/>
      <c r="D655" s="48"/>
    </row>
    <row r="656" spans="1:4" ht="15.75" customHeight="1" x14ac:dyDescent="0.25">
      <c r="A656" s="57"/>
      <c r="B656" s="20"/>
      <c r="C656" s="20"/>
      <c r="D656" s="48"/>
    </row>
    <row r="657" spans="1:4" ht="15.75" customHeight="1" x14ac:dyDescent="0.25">
      <c r="A657" s="57"/>
      <c r="B657" s="20"/>
      <c r="C657" s="20"/>
      <c r="D657" s="48"/>
    </row>
    <row r="658" spans="1:4" ht="15.75" customHeight="1" x14ac:dyDescent="0.25">
      <c r="A658" s="57"/>
      <c r="B658" s="20"/>
      <c r="C658" s="20"/>
      <c r="D658" s="48"/>
    </row>
    <row r="659" spans="1:4" ht="15.75" customHeight="1" x14ac:dyDescent="0.25">
      <c r="A659" s="57"/>
      <c r="B659" s="20"/>
      <c r="C659" s="20"/>
      <c r="D659" s="48"/>
    </row>
    <row r="660" spans="1:4" ht="15.75" customHeight="1" x14ac:dyDescent="0.25">
      <c r="A660" s="57"/>
      <c r="B660" s="20"/>
      <c r="C660" s="20"/>
      <c r="D660" s="48"/>
    </row>
    <row r="661" spans="1:4" ht="15.75" customHeight="1" x14ac:dyDescent="0.25">
      <c r="A661" s="57"/>
      <c r="B661" s="20"/>
      <c r="C661" s="20"/>
      <c r="D661" s="48"/>
    </row>
    <row r="662" spans="1:4" ht="15.75" customHeight="1" x14ac:dyDescent="0.25">
      <c r="A662" s="57"/>
      <c r="B662" s="20"/>
      <c r="C662" s="20"/>
      <c r="D662" s="48"/>
    </row>
    <row r="663" spans="1:4" ht="15.75" customHeight="1" x14ac:dyDescent="0.25">
      <c r="A663" s="57"/>
      <c r="B663" s="20"/>
      <c r="C663" s="20"/>
      <c r="D663" s="48"/>
    </row>
    <row r="664" spans="1:4" ht="15.75" customHeight="1" x14ac:dyDescent="0.25">
      <c r="A664" s="57"/>
      <c r="B664" s="20"/>
      <c r="C664" s="20"/>
      <c r="D664" s="48"/>
    </row>
    <row r="665" spans="1:4" ht="15.75" customHeight="1" x14ac:dyDescent="0.25">
      <c r="A665" s="57"/>
      <c r="B665" s="20"/>
      <c r="C665" s="20"/>
      <c r="D665" s="48"/>
    </row>
    <row r="666" spans="1:4" ht="15.75" customHeight="1" x14ac:dyDescent="0.25">
      <c r="A666" s="57"/>
      <c r="B666" s="20"/>
      <c r="C666" s="20"/>
      <c r="D666" s="48"/>
    </row>
    <row r="667" spans="1:4" ht="15.75" customHeight="1" x14ac:dyDescent="0.25">
      <c r="A667" s="57"/>
      <c r="B667" s="20"/>
      <c r="C667" s="20"/>
      <c r="D667" s="48"/>
    </row>
    <row r="668" spans="1:4" ht="15.75" customHeight="1" x14ac:dyDescent="0.25">
      <c r="A668" s="57"/>
      <c r="B668" s="20"/>
      <c r="C668" s="20"/>
      <c r="D668" s="48"/>
    </row>
    <row r="669" spans="1:4" ht="15.75" customHeight="1" x14ac:dyDescent="0.25">
      <c r="A669" s="57"/>
      <c r="B669" s="20"/>
      <c r="C669" s="20"/>
      <c r="D669" s="48"/>
    </row>
    <row r="670" spans="1:4" ht="15.75" customHeight="1" x14ac:dyDescent="0.25">
      <c r="A670" s="57"/>
      <c r="B670" s="20"/>
      <c r="C670" s="20"/>
      <c r="D670" s="48"/>
    </row>
    <row r="671" spans="1:4" ht="15.75" customHeight="1" x14ac:dyDescent="0.25">
      <c r="A671" s="57"/>
      <c r="B671" s="20"/>
      <c r="C671" s="20"/>
      <c r="D671" s="48"/>
    </row>
    <row r="672" spans="1:4" ht="15.75" customHeight="1" x14ac:dyDescent="0.25">
      <c r="A672" s="57"/>
      <c r="B672" s="20"/>
      <c r="C672" s="20"/>
      <c r="D672" s="48"/>
    </row>
    <row r="673" spans="1:4" ht="15.75" customHeight="1" x14ac:dyDescent="0.25">
      <c r="A673" s="57"/>
      <c r="B673" s="20"/>
      <c r="C673" s="20"/>
      <c r="D673" s="48"/>
    </row>
    <row r="674" spans="1:4" ht="15.75" customHeight="1" x14ac:dyDescent="0.25">
      <c r="A674" s="57"/>
      <c r="B674" s="20"/>
      <c r="C674" s="20"/>
      <c r="D674" s="48"/>
    </row>
    <row r="675" spans="1:4" ht="15.75" customHeight="1" x14ac:dyDescent="0.25">
      <c r="A675" s="57"/>
      <c r="B675" s="20"/>
      <c r="C675" s="20"/>
      <c r="D675" s="48"/>
    </row>
    <row r="676" spans="1:4" ht="15.75" customHeight="1" x14ac:dyDescent="0.25">
      <c r="A676" s="57"/>
      <c r="B676" s="20"/>
      <c r="C676" s="20"/>
      <c r="D676" s="48"/>
    </row>
    <row r="677" spans="1:4" ht="15.75" customHeight="1" x14ac:dyDescent="0.25">
      <c r="A677" s="57"/>
      <c r="B677" s="20"/>
      <c r="C677" s="20"/>
      <c r="D677" s="48"/>
    </row>
    <row r="678" spans="1:4" ht="15.75" customHeight="1" x14ac:dyDescent="0.25">
      <c r="A678" s="57"/>
      <c r="B678" s="20"/>
      <c r="C678" s="20"/>
      <c r="D678" s="48"/>
    </row>
    <row r="679" spans="1:4" ht="15.75" customHeight="1" x14ac:dyDescent="0.25">
      <c r="A679" s="57"/>
      <c r="B679" s="20"/>
      <c r="C679" s="20"/>
      <c r="D679" s="48"/>
    </row>
    <row r="680" spans="1:4" ht="15.75" customHeight="1" x14ac:dyDescent="0.25">
      <c r="A680" s="57"/>
      <c r="B680" s="20"/>
      <c r="C680" s="20"/>
      <c r="D680" s="48"/>
    </row>
    <row r="681" spans="1:4" ht="15.75" customHeight="1" x14ac:dyDescent="0.25">
      <c r="A681" s="57"/>
      <c r="B681" s="20"/>
      <c r="C681" s="20"/>
      <c r="D681" s="48"/>
    </row>
    <row r="682" spans="1:4" ht="15.75" customHeight="1" x14ac:dyDescent="0.25">
      <c r="A682" s="57"/>
      <c r="B682" s="20"/>
      <c r="C682" s="20"/>
      <c r="D682" s="48"/>
    </row>
    <row r="683" spans="1:4" ht="15.75" customHeight="1" x14ac:dyDescent="0.25">
      <c r="A683" s="57"/>
      <c r="B683" s="20"/>
      <c r="C683" s="20"/>
      <c r="D683" s="48"/>
    </row>
    <row r="684" spans="1:4" ht="15.75" customHeight="1" x14ac:dyDescent="0.25">
      <c r="A684" s="57"/>
      <c r="B684" s="20"/>
      <c r="C684" s="20"/>
      <c r="D684" s="48"/>
    </row>
    <row r="685" spans="1:4" ht="15.75" customHeight="1" x14ac:dyDescent="0.25">
      <c r="A685" s="57"/>
      <c r="B685" s="20"/>
      <c r="C685" s="20"/>
      <c r="D685" s="48"/>
    </row>
    <row r="686" spans="1:4" ht="15.75" customHeight="1" x14ac:dyDescent="0.25">
      <c r="A686" s="57"/>
      <c r="B686" s="20"/>
      <c r="C686" s="20"/>
      <c r="D686" s="48"/>
    </row>
    <row r="687" spans="1:4" ht="15.75" customHeight="1" x14ac:dyDescent="0.25">
      <c r="A687" s="57"/>
      <c r="B687" s="20"/>
      <c r="C687" s="20"/>
      <c r="D687" s="48"/>
    </row>
    <row r="688" spans="1:4" ht="15.75" customHeight="1" x14ac:dyDescent="0.25">
      <c r="A688" s="57"/>
      <c r="B688" s="20"/>
      <c r="C688" s="20"/>
      <c r="D688" s="48"/>
    </row>
    <row r="689" spans="1:4" ht="15.75" customHeight="1" x14ac:dyDescent="0.25">
      <c r="A689" s="57"/>
      <c r="B689" s="20"/>
      <c r="C689" s="20"/>
      <c r="D689" s="48"/>
    </row>
    <row r="690" spans="1:4" ht="15.75" customHeight="1" x14ac:dyDescent="0.25">
      <c r="A690" s="57"/>
      <c r="B690" s="20"/>
      <c r="C690" s="20"/>
      <c r="D690" s="48"/>
    </row>
    <row r="691" spans="1:4" ht="15.75" customHeight="1" x14ac:dyDescent="0.25">
      <c r="A691" s="57"/>
      <c r="B691" s="20"/>
      <c r="C691" s="20"/>
      <c r="D691" s="48"/>
    </row>
    <row r="692" spans="1:4" ht="15.75" customHeight="1" x14ac:dyDescent="0.25">
      <c r="A692" s="57"/>
      <c r="B692" s="20"/>
      <c r="C692" s="20"/>
      <c r="D692" s="48"/>
    </row>
    <row r="693" spans="1:4" ht="15.75" customHeight="1" x14ac:dyDescent="0.25">
      <c r="A693" s="57"/>
      <c r="B693" s="20"/>
      <c r="C693" s="20"/>
      <c r="D693" s="48"/>
    </row>
    <row r="694" spans="1:4" ht="15.75" customHeight="1" x14ac:dyDescent="0.25">
      <c r="A694" s="57"/>
      <c r="B694" s="20"/>
      <c r="C694" s="20"/>
      <c r="D694" s="48"/>
    </row>
    <row r="695" spans="1:4" ht="15.75" customHeight="1" x14ac:dyDescent="0.25">
      <c r="A695" s="57"/>
      <c r="B695" s="20"/>
      <c r="C695" s="20"/>
      <c r="D695" s="48"/>
    </row>
    <row r="696" spans="1:4" ht="15.75" customHeight="1" x14ac:dyDescent="0.25">
      <c r="A696" s="57"/>
      <c r="B696" s="20"/>
      <c r="C696" s="20"/>
      <c r="D696" s="48"/>
    </row>
    <row r="697" spans="1:4" ht="15.75" customHeight="1" x14ac:dyDescent="0.25">
      <c r="A697" s="57"/>
      <c r="B697" s="20"/>
      <c r="C697" s="20"/>
      <c r="D697" s="48"/>
    </row>
    <row r="698" spans="1:4" ht="15.75" customHeight="1" x14ac:dyDescent="0.25">
      <c r="A698" s="57"/>
      <c r="B698" s="20"/>
      <c r="C698" s="20"/>
      <c r="D698" s="48"/>
    </row>
    <row r="699" spans="1:4" ht="15.75" customHeight="1" x14ac:dyDescent="0.25">
      <c r="A699" s="57"/>
      <c r="B699" s="20"/>
      <c r="C699" s="20"/>
      <c r="D699" s="48"/>
    </row>
    <row r="700" spans="1:4" ht="15.75" customHeight="1" x14ac:dyDescent="0.25">
      <c r="A700" s="57"/>
      <c r="B700" s="20"/>
      <c r="C700" s="20"/>
      <c r="D700" s="48"/>
    </row>
    <row r="701" spans="1:4" ht="15.75" customHeight="1" x14ac:dyDescent="0.25">
      <c r="A701" s="57"/>
      <c r="B701" s="20"/>
      <c r="C701" s="20"/>
      <c r="D701" s="48"/>
    </row>
    <row r="702" spans="1:4" ht="15.75" customHeight="1" x14ac:dyDescent="0.25">
      <c r="A702" s="57"/>
      <c r="B702" s="20"/>
      <c r="C702" s="20"/>
      <c r="D702" s="48"/>
    </row>
    <row r="703" spans="1:4" ht="15.75" customHeight="1" x14ac:dyDescent="0.25">
      <c r="A703" s="57"/>
      <c r="B703" s="20"/>
      <c r="C703" s="20"/>
      <c r="D703" s="48"/>
    </row>
    <row r="704" spans="1:4" ht="15.75" customHeight="1" x14ac:dyDescent="0.25">
      <c r="A704" s="57"/>
      <c r="B704" s="20"/>
      <c r="C704" s="20"/>
      <c r="D704" s="48"/>
    </row>
    <row r="705" spans="1:4" ht="15.75" customHeight="1" x14ac:dyDescent="0.25">
      <c r="A705" s="57"/>
      <c r="B705" s="20"/>
      <c r="C705" s="20"/>
      <c r="D705" s="48"/>
    </row>
    <row r="706" spans="1:4" ht="15.75" customHeight="1" x14ac:dyDescent="0.25">
      <c r="A706" s="57"/>
      <c r="B706" s="20"/>
      <c r="C706" s="20"/>
      <c r="D706" s="48"/>
    </row>
    <row r="707" spans="1:4" ht="15.75" customHeight="1" x14ac:dyDescent="0.25">
      <c r="A707" s="57"/>
      <c r="B707" s="20"/>
      <c r="C707" s="20"/>
      <c r="D707" s="48"/>
    </row>
    <row r="708" spans="1:4" ht="15.75" customHeight="1" x14ac:dyDescent="0.25">
      <c r="A708" s="57"/>
      <c r="B708" s="20"/>
      <c r="C708" s="20"/>
      <c r="D708" s="48"/>
    </row>
    <row r="709" spans="1:4" ht="15.75" customHeight="1" x14ac:dyDescent="0.25">
      <c r="A709" s="57"/>
      <c r="B709" s="20"/>
      <c r="C709" s="20"/>
      <c r="D709" s="48"/>
    </row>
    <row r="710" spans="1:4" ht="15.75" customHeight="1" x14ac:dyDescent="0.25">
      <c r="A710" s="57"/>
      <c r="B710" s="20"/>
      <c r="C710" s="20"/>
      <c r="D710" s="48"/>
    </row>
    <row r="711" spans="1:4" ht="15.75" customHeight="1" x14ac:dyDescent="0.25">
      <c r="A711" s="57"/>
      <c r="B711" s="20"/>
      <c r="C711" s="20"/>
      <c r="D711" s="48"/>
    </row>
    <row r="712" spans="1:4" ht="15.75" customHeight="1" x14ac:dyDescent="0.25">
      <c r="A712" s="57"/>
      <c r="B712" s="20"/>
      <c r="C712" s="20"/>
      <c r="D712" s="48"/>
    </row>
    <row r="713" spans="1:4" ht="15.75" customHeight="1" x14ac:dyDescent="0.25">
      <c r="A713" s="57"/>
      <c r="B713" s="20"/>
      <c r="C713" s="20"/>
      <c r="D713" s="48"/>
    </row>
    <row r="714" spans="1:4" ht="15.75" customHeight="1" x14ac:dyDescent="0.25">
      <c r="A714" s="57"/>
      <c r="B714" s="20"/>
      <c r="C714" s="20"/>
      <c r="D714" s="48"/>
    </row>
    <row r="715" spans="1:4" ht="15.75" customHeight="1" x14ac:dyDescent="0.25">
      <c r="A715" s="57"/>
      <c r="B715" s="20"/>
      <c r="C715" s="20"/>
      <c r="D715" s="48"/>
    </row>
    <row r="716" spans="1:4" ht="15.75" customHeight="1" x14ac:dyDescent="0.25">
      <c r="A716" s="57"/>
      <c r="B716" s="20"/>
      <c r="C716" s="20"/>
      <c r="D716" s="48"/>
    </row>
    <row r="717" spans="1:4" ht="15.75" customHeight="1" x14ac:dyDescent="0.25">
      <c r="A717" s="57"/>
      <c r="B717" s="20"/>
      <c r="C717" s="20"/>
      <c r="D717" s="48"/>
    </row>
    <row r="718" spans="1:4" ht="15.75" customHeight="1" x14ac:dyDescent="0.25">
      <c r="A718" s="57"/>
      <c r="B718" s="20"/>
      <c r="C718" s="20"/>
      <c r="D718" s="48"/>
    </row>
    <row r="719" spans="1:4" ht="15.75" customHeight="1" x14ac:dyDescent="0.25">
      <c r="A719" s="57"/>
      <c r="B719" s="20"/>
      <c r="C719" s="20"/>
      <c r="D719" s="48"/>
    </row>
    <row r="720" spans="1:4" ht="15.75" customHeight="1" x14ac:dyDescent="0.25">
      <c r="A720" s="57"/>
      <c r="B720" s="20"/>
      <c r="C720" s="20"/>
      <c r="D720" s="48"/>
    </row>
    <row r="721" spans="1:4" ht="15.75" customHeight="1" x14ac:dyDescent="0.25">
      <c r="A721" s="57"/>
      <c r="B721" s="20"/>
      <c r="C721" s="20"/>
      <c r="D721" s="48"/>
    </row>
    <row r="722" spans="1:4" ht="15.75" customHeight="1" x14ac:dyDescent="0.25">
      <c r="A722" s="57"/>
      <c r="B722" s="20"/>
      <c r="C722" s="20"/>
      <c r="D722" s="48"/>
    </row>
    <row r="723" spans="1:4" ht="15.75" customHeight="1" x14ac:dyDescent="0.25">
      <c r="A723" s="57"/>
      <c r="B723" s="20"/>
      <c r="C723" s="20"/>
      <c r="D723" s="48"/>
    </row>
    <row r="724" spans="1:4" ht="15.75" customHeight="1" x14ac:dyDescent="0.25">
      <c r="A724" s="57"/>
      <c r="B724" s="20"/>
      <c r="C724" s="20"/>
      <c r="D724" s="48"/>
    </row>
    <row r="725" spans="1:4" ht="15.75" customHeight="1" x14ac:dyDescent="0.25">
      <c r="A725" s="57"/>
      <c r="B725" s="20"/>
      <c r="C725" s="20"/>
      <c r="D725" s="48"/>
    </row>
    <row r="726" spans="1:4" ht="15.75" customHeight="1" x14ac:dyDescent="0.25">
      <c r="A726" s="57"/>
      <c r="B726" s="20"/>
      <c r="C726" s="20"/>
      <c r="D726" s="48"/>
    </row>
    <row r="727" spans="1:4" ht="15.75" customHeight="1" x14ac:dyDescent="0.25">
      <c r="A727" s="57"/>
      <c r="B727" s="20"/>
      <c r="C727" s="20"/>
      <c r="D727" s="48"/>
    </row>
    <row r="728" spans="1:4" ht="15.75" customHeight="1" x14ac:dyDescent="0.25">
      <c r="A728" s="57"/>
      <c r="B728" s="20"/>
      <c r="C728" s="20"/>
      <c r="D728" s="48"/>
    </row>
    <row r="729" spans="1:4" ht="15.75" customHeight="1" x14ac:dyDescent="0.25">
      <c r="A729" s="57"/>
      <c r="B729" s="20"/>
      <c r="C729" s="20"/>
      <c r="D729" s="48"/>
    </row>
    <row r="730" spans="1:4" ht="15.75" customHeight="1" x14ac:dyDescent="0.25">
      <c r="A730" s="57"/>
      <c r="B730" s="20"/>
      <c r="C730" s="20"/>
      <c r="D730" s="48"/>
    </row>
    <row r="731" spans="1:4" ht="15.75" customHeight="1" x14ac:dyDescent="0.25">
      <c r="A731" s="57"/>
      <c r="B731" s="20"/>
      <c r="C731" s="20"/>
      <c r="D731" s="48"/>
    </row>
    <row r="732" spans="1:4" ht="15.75" customHeight="1" x14ac:dyDescent="0.25">
      <c r="A732" s="57"/>
      <c r="B732" s="20"/>
      <c r="C732" s="20"/>
      <c r="D732" s="48"/>
    </row>
    <row r="733" spans="1:4" ht="15.75" customHeight="1" x14ac:dyDescent="0.25">
      <c r="A733" s="57"/>
      <c r="B733" s="20"/>
      <c r="C733" s="20"/>
      <c r="D733" s="48"/>
    </row>
    <row r="734" spans="1:4" ht="15.75" customHeight="1" x14ac:dyDescent="0.25">
      <c r="A734" s="57"/>
      <c r="B734" s="20"/>
      <c r="C734" s="20"/>
      <c r="D734" s="48"/>
    </row>
    <row r="735" spans="1:4" ht="15.75" customHeight="1" x14ac:dyDescent="0.25">
      <c r="A735" s="57"/>
      <c r="B735" s="20"/>
      <c r="C735" s="20"/>
      <c r="D735" s="48"/>
    </row>
    <row r="736" spans="1:4" ht="15.75" customHeight="1" x14ac:dyDescent="0.25">
      <c r="A736" s="57"/>
      <c r="B736" s="20"/>
      <c r="C736" s="20"/>
      <c r="D736" s="48"/>
    </row>
    <row r="737" spans="1:4" ht="15.75" customHeight="1" x14ac:dyDescent="0.25">
      <c r="A737" s="57"/>
      <c r="B737" s="20"/>
      <c r="C737" s="20"/>
      <c r="D737" s="48"/>
    </row>
    <row r="738" spans="1:4" ht="15.75" customHeight="1" x14ac:dyDescent="0.25">
      <c r="A738" s="57"/>
      <c r="B738" s="20"/>
      <c r="C738" s="20"/>
      <c r="D738" s="48"/>
    </row>
    <row r="739" spans="1:4" ht="15.75" customHeight="1" x14ac:dyDescent="0.25">
      <c r="A739" s="57"/>
      <c r="B739" s="20"/>
      <c r="C739" s="20"/>
      <c r="D739" s="48"/>
    </row>
    <row r="740" spans="1:4" ht="15.75" customHeight="1" x14ac:dyDescent="0.25">
      <c r="A740" s="57"/>
      <c r="B740" s="20"/>
      <c r="C740" s="20"/>
      <c r="D740" s="48"/>
    </row>
    <row r="741" spans="1:4" ht="15.75" customHeight="1" x14ac:dyDescent="0.25">
      <c r="A741" s="57"/>
      <c r="B741" s="20"/>
      <c r="C741" s="20"/>
      <c r="D741" s="48"/>
    </row>
    <row r="742" spans="1:4" ht="15.75" customHeight="1" x14ac:dyDescent="0.25">
      <c r="A742" s="57"/>
      <c r="B742" s="20"/>
      <c r="C742" s="20"/>
      <c r="D742" s="48"/>
    </row>
    <row r="743" spans="1:4" ht="15.75" customHeight="1" x14ac:dyDescent="0.25">
      <c r="A743" s="57"/>
      <c r="B743" s="20"/>
      <c r="C743" s="20"/>
      <c r="D743" s="48"/>
    </row>
    <row r="744" spans="1:4" ht="15.75" customHeight="1" x14ac:dyDescent="0.25">
      <c r="A744" s="57"/>
      <c r="B744" s="20"/>
      <c r="C744" s="20"/>
      <c r="D744" s="48"/>
    </row>
    <row r="745" spans="1:4" ht="15.75" customHeight="1" x14ac:dyDescent="0.25">
      <c r="A745" s="57"/>
      <c r="B745" s="20"/>
      <c r="C745" s="20"/>
      <c r="D745" s="48"/>
    </row>
    <row r="746" spans="1:4" ht="15.75" customHeight="1" x14ac:dyDescent="0.25">
      <c r="A746" s="57"/>
      <c r="B746" s="20"/>
      <c r="C746" s="20"/>
      <c r="D746" s="48"/>
    </row>
    <row r="747" spans="1:4" ht="15.75" customHeight="1" x14ac:dyDescent="0.25">
      <c r="A747" s="57"/>
      <c r="B747" s="20"/>
      <c r="C747" s="20"/>
      <c r="D747" s="48"/>
    </row>
    <row r="748" spans="1:4" ht="15.75" customHeight="1" x14ac:dyDescent="0.25">
      <c r="A748" s="57"/>
      <c r="B748" s="20"/>
      <c r="C748" s="20"/>
      <c r="D748" s="48"/>
    </row>
    <row r="749" spans="1:4" ht="15.75" customHeight="1" x14ac:dyDescent="0.25">
      <c r="A749" s="57"/>
      <c r="B749" s="20"/>
      <c r="C749" s="20"/>
      <c r="D749" s="48"/>
    </row>
    <row r="750" spans="1:4" ht="15.75" customHeight="1" x14ac:dyDescent="0.25">
      <c r="A750" s="57"/>
      <c r="B750" s="20"/>
      <c r="C750" s="20"/>
      <c r="D750" s="48"/>
    </row>
    <row r="751" spans="1:4" ht="15.75" customHeight="1" x14ac:dyDescent="0.25">
      <c r="A751" s="57"/>
      <c r="B751" s="20"/>
      <c r="C751" s="20"/>
      <c r="D751" s="48"/>
    </row>
    <row r="752" spans="1:4" ht="15.75" customHeight="1" x14ac:dyDescent="0.25">
      <c r="A752" s="57"/>
      <c r="B752" s="20"/>
      <c r="C752" s="20"/>
      <c r="D752" s="48"/>
    </row>
    <row r="753" spans="1:4" ht="15.75" customHeight="1" x14ac:dyDescent="0.25">
      <c r="A753" s="57"/>
      <c r="B753" s="20"/>
      <c r="C753" s="20"/>
      <c r="D753" s="48"/>
    </row>
    <row r="754" spans="1:4" ht="15.75" customHeight="1" x14ac:dyDescent="0.25">
      <c r="A754" s="57"/>
      <c r="B754" s="20"/>
      <c r="C754" s="20"/>
      <c r="D754" s="48"/>
    </row>
    <row r="755" spans="1:4" ht="15.75" customHeight="1" x14ac:dyDescent="0.25">
      <c r="A755" s="57"/>
      <c r="B755" s="20"/>
      <c r="C755" s="20"/>
      <c r="D755" s="48"/>
    </row>
    <row r="756" spans="1:4" ht="15.75" customHeight="1" x14ac:dyDescent="0.25">
      <c r="A756" s="57"/>
      <c r="B756" s="20"/>
      <c r="C756" s="20"/>
      <c r="D756" s="48"/>
    </row>
    <row r="757" spans="1:4" ht="15.75" customHeight="1" x14ac:dyDescent="0.25">
      <c r="A757" s="57"/>
      <c r="B757" s="20"/>
      <c r="C757" s="20"/>
      <c r="D757" s="48"/>
    </row>
    <row r="758" spans="1:4" ht="15.75" customHeight="1" x14ac:dyDescent="0.25">
      <c r="A758" s="57"/>
      <c r="B758" s="20"/>
      <c r="C758" s="20"/>
      <c r="D758" s="48"/>
    </row>
    <row r="759" spans="1:4" ht="15.75" customHeight="1" x14ac:dyDescent="0.25">
      <c r="A759" s="57"/>
      <c r="B759" s="20"/>
      <c r="C759" s="20"/>
      <c r="D759" s="48"/>
    </row>
    <row r="760" spans="1:4" ht="15.75" customHeight="1" x14ac:dyDescent="0.25">
      <c r="A760" s="57"/>
      <c r="B760" s="20"/>
      <c r="C760" s="20"/>
      <c r="D760" s="48"/>
    </row>
    <row r="761" spans="1:4" ht="15.75" customHeight="1" x14ac:dyDescent="0.25">
      <c r="A761" s="57"/>
      <c r="B761" s="20"/>
      <c r="C761" s="20"/>
      <c r="D761" s="48"/>
    </row>
    <row r="762" spans="1:4" ht="15.75" customHeight="1" x14ac:dyDescent="0.25">
      <c r="A762" s="57"/>
      <c r="B762" s="20"/>
      <c r="C762" s="20"/>
      <c r="D762" s="48"/>
    </row>
    <row r="763" spans="1:4" ht="15.75" customHeight="1" x14ac:dyDescent="0.25">
      <c r="A763" s="57"/>
      <c r="B763" s="20"/>
      <c r="C763" s="20"/>
      <c r="D763" s="48"/>
    </row>
    <row r="764" spans="1:4" ht="15.75" customHeight="1" x14ac:dyDescent="0.25">
      <c r="A764" s="57"/>
      <c r="B764" s="20"/>
      <c r="C764" s="20"/>
      <c r="D764" s="48"/>
    </row>
    <row r="765" spans="1:4" ht="15.75" customHeight="1" x14ac:dyDescent="0.25">
      <c r="A765" s="57"/>
      <c r="B765" s="20"/>
      <c r="C765" s="20"/>
      <c r="D765" s="48"/>
    </row>
    <row r="766" spans="1:4" ht="15.75" customHeight="1" x14ac:dyDescent="0.25">
      <c r="A766" s="57"/>
      <c r="B766" s="20"/>
      <c r="C766" s="20"/>
      <c r="D766" s="48"/>
    </row>
    <row r="767" spans="1:4" ht="15.75" customHeight="1" x14ac:dyDescent="0.25">
      <c r="A767" s="57"/>
      <c r="B767" s="20"/>
      <c r="C767" s="20"/>
      <c r="D767" s="48"/>
    </row>
    <row r="768" spans="1:4" ht="15.75" customHeight="1" x14ac:dyDescent="0.25">
      <c r="A768" s="57"/>
      <c r="B768" s="20"/>
      <c r="C768" s="20"/>
      <c r="D768" s="48"/>
    </row>
    <row r="769" spans="1:4" ht="15.75" customHeight="1" x14ac:dyDescent="0.25">
      <c r="A769" s="57"/>
      <c r="B769" s="20"/>
      <c r="C769" s="20"/>
      <c r="D769" s="48"/>
    </row>
    <row r="770" spans="1:4" ht="15.75" customHeight="1" x14ac:dyDescent="0.25">
      <c r="A770" s="57"/>
      <c r="B770" s="20"/>
      <c r="C770" s="20"/>
      <c r="D770" s="48"/>
    </row>
    <row r="771" spans="1:4" ht="15.75" customHeight="1" x14ac:dyDescent="0.25">
      <c r="A771" s="57"/>
      <c r="B771" s="20"/>
      <c r="C771" s="20"/>
      <c r="D771" s="48"/>
    </row>
    <row r="772" spans="1:4" ht="15.75" customHeight="1" x14ac:dyDescent="0.25">
      <c r="A772" s="57"/>
      <c r="B772" s="20"/>
      <c r="C772" s="20"/>
      <c r="D772" s="48"/>
    </row>
    <row r="773" spans="1:4" ht="15.75" customHeight="1" x14ac:dyDescent="0.25">
      <c r="A773" s="57"/>
      <c r="B773" s="20"/>
      <c r="C773" s="20"/>
      <c r="D773" s="48"/>
    </row>
    <row r="774" spans="1:4" ht="15.75" customHeight="1" x14ac:dyDescent="0.25">
      <c r="A774" s="57"/>
      <c r="B774" s="20"/>
      <c r="C774" s="20"/>
      <c r="D774" s="48"/>
    </row>
    <row r="775" spans="1:4" ht="15.75" customHeight="1" x14ac:dyDescent="0.25">
      <c r="A775" s="57"/>
      <c r="B775" s="20"/>
      <c r="C775" s="20"/>
      <c r="D775" s="48"/>
    </row>
    <row r="776" spans="1:4" ht="15.75" customHeight="1" x14ac:dyDescent="0.25">
      <c r="A776" s="57"/>
      <c r="B776" s="20"/>
      <c r="C776" s="20"/>
      <c r="D776" s="48"/>
    </row>
    <row r="777" spans="1:4" ht="15.75" customHeight="1" x14ac:dyDescent="0.25">
      <c r="A777" s="57"/>
      <c r="B777" s="20"/>
      <c r="C777" s="20"/>
      <c r="D777" s="48"/>
    </row>
    <row r="778" spans="1:4" ht="15.75" customHeight="1" x14ac:dyDescent="0.25">
      <c r="A778" s="57"/>
      <c r="B778" s="20"/>
      <c r="C778" s="20"/>
      <c r="D778" s="48"/>
    </row>
    <row r="779" spans="1:4" ht="15.75" customHeight="1" x14ac:dyDescent="0.25">
      <c r="A779" s="57"/>
      <c r="B779" s="20"/>
      <c r="C779" s="20"/>
      <c r="D779" s="48"/>
    </row>
    <row r="780" spans="1:4" ht="15.75" customHeight="1" x14ac:dyDescent="0.25">
      <c r="A780" s="57"/>
      <c r="B780" s="20"/>
      <c r="C780" s="20"/>
      <c r="D780" s="48"/>
    </row>
    <row r="781" spans="1:4" ht="15.75" customHeight="1" x14ac:dyDescent="0.25">
      <c r="A781" s="57"/>
      <c r="B781" s="20"/>
      <c r="C781" s="20"/>
      <c r="D781" s="48"/>
    </row>
    <row r="782" spans="1:4" ht="15.75" customHeight="1" x14ac:dyDescent="0.25">
      <c r="A782" s="57"/>
      <c r="B782" s="20"/>
      <c r="C782" s="20"/>
      <c r="D782" s="48"/>
    </row>
    <row r="783" spans="1:4" ht="15.75" customHeight="1" x14ac:dyDescent="0.25">
      <c r="A783" s="57"/>
      <c r="B783" s="20"/>
      <c r="C783" s="20"/>
      <c r="D783" s="48"/>
    </row>
    <row r="784" spans="1:4" ht="15.75" customHeight="1" x14ac:dyDescent="0.25">
      <c r="A784" s="57"/>
      <c r="B784" s="20"/>
      <c r="C784" s="20"/>
      <c r="D784" s="48"/>
    </row>
    <row r="785" spans="1:4" ht="15.75" customHeight="1" x14ac:dyDescent="0.25">
      <c r="A785" s="57"/>
      <c r="B785" s="20"/>
      <c r="C785" s="20"/>
      <c r="D785" s="48"/>
    </row>
    <row r="786" spans="1:4" ht="15.75" customHeight="1" x14ac:dyDescent="0.25">
      <c r="A786" s="57"/>
      <c r="B786" s="20"/>
      <c r="C786" s="20"/>
      <c r="D786" s="48"/>
    </row>
    <row r="787" spans="1:4" ht="15.75" customHeight="1" x14ac:dyDescent="0.25">
      <c r="A787" s="57"/>
      <c r="B787" s="20"/>
      <c r="C787" s="20"/>
      <c r="D787" s="48"/>
    </row>
    <row r="788" spans="1:4" ht="15.75" customHeight="1" x14ac:dyDescent="0.25">
      <c r="A788" s="57"/>
      <c r="B788" s="20"/>
      <c r="C788" s="20"/>
      <c r="D788" s="48"/>
    </row>
    <row r="789" spans="1:4" ht="15.75" customHeight="1" x14ac:dyDescent="0.25">
      <c r="A789" s="57"/>
      <c r="B789" s="20"/>
      <c r="C789" s="20"/>
      <c r="D789" s="48"/>
    </row>
    <row r="790" spans="1:4" ht="15.75" customHeight="1" x14ac:dyDescent="0.25">
      <c r="A790" s="57"/>
      <c r="B790" s="20"/>
      <c r="C790" s="20"/>
      <c r="D790" s="48"/>
    </row>
    <row r="791" spans="1:4" ht="15.75" customHeight="1" x14ac:dyDescent="0.25">
      <c r="A791" s="57"/>
      <c r="B791" s="20"/>
      <c r="C791" s="20"/>
      <c r="D791" s="48"/>
    </row>
    <row r="792" spans="1:4" ht="15.75" customHeight="1" x14ac:dyDescent="0.25">
      <c r="A792" s="57"/>
      <c r="B792" s="20"/>
      <c r="C792" s="20"/>
      <c r="D792" s="48"/>
    </row>
    <row r="793" spans="1:4" ht="15.75" customHeight="1" x14ac:dyDescent="0.25">
      <c r="A793" s="57"/>
      <c r="B793" s="20"/>
      <c r="C793" s="20"/>
      <c r="D793" s="48"/>
    </row>
    <row r="794" spans="1:4" ht="15.75" customHeight="1" x14ac:dyDescent="0.25">
      <c r="A794" s="57"/>
      <c r="B794" s="20"/>
      <c r="C794" s="20"/>
      <c r="D794" s="48"/>
    </row>
    <row r="795" spans="1:4" ht="15.75" customHeight="1" x14ac:dyDescent="0.25">
      <c r="A795" s="57"/>
      <c r="B795" s="20"/>
      <c r="C795" s="20"/>
      <c r="D795" s="48"/>
    </row>
    <row r="796" spans="1:4" ht="15.75" customHeight="1" x14ac:dyDescent="0.25">
      <c r="A796" s="57"/>
      <c r="B796" s="20"/>
      <c r="C796" s="20"/>
      <c r="D796" s="48"/>
    </row>
    <row r="797" spans="1:4" ht="15.75" customHeight="1" x14ac:dyDescent="0.25">
      <c r="A797" s="57"/>
      <c r="B797" s="20"/>
      <c r="C797" s="20"/>
      <c r="D797" s="48"/>
    </row>
    <row r="798" spans="1:4" ht="15.75" customHeight="1" x14ac:dyDescent="0.25">
      <c r="A798" s="57"/>
      <c r="B798" s="20"/>
      <c r="C798" s="20"/>
      <c r="D798" s="48"/>
    </row>
    <row r="799" spans="1:4" ht="15.75" customHeight="1" x14ac:dyDescent="0.25">
      <c r="A799" s="57"/>
      <c r="B799" s="20"/>
      <c r="C799" s="20"/>
      <c r="D799" s="48"/>
    </row>
    <row r="800" spans="1:4" ht="15.75" customHeight="1" x14ac:dyDescent="0.25">
      <c r="A800" s="57"/>
      <c r="B800" s="20"/>
      <c r="C800" s="20"/>
      <c r="D800" s="48"/>
    </row>
    <row r="801" spans="1:4" ht="15.75" customHeight="1" x14ac:dyDescent="0.25">
      <c r="A801" s="57"/>
      <c r="B801" s="20"/>
      <c r="C801" s="20"/>
      <c r="D801" s="48"/>
    </row>
    <row r="802" spans="1:4" ht="15.75" customHeight="1" x14ac:dyDescent="0.25">
      <c r="A802" s="57"/>
      <c r="B802" s="20"/>
      <c r="C802" s="20"/>
      <c r="D802" s="48"/>
    </row>
    <row r="803" spans="1:4" ht="15.75" customHeight="1" x14ac:dyDescent="0.25">
      <c r="A803" s="57"/>
      <c r="B803" s="20"/>
      <c r="C803" s="20"/>
      <c r="D803" s="48"/>
    </row>
    <row r="804" spans="1:4" ht="15.75" customHeight="1" x14ac:dyDescent="0.25">
      <c r="A804" s="57"/>
      <c r="B804" s="20"/>
      <c r="C804" s="20"/>
      <c r="D804" s="48"/>
    </row>
    <row r="805" spans="1:4" ht="15.75" customHeight="1" x14ac:dyDescent="0.25">
      <c r="A805" s="57"/>
      <c r="B805" s="20"/>
      <c r="C805" s="20"/>
      <c r="D805" s="48"/>
    </row>
    <row r="806" spans="1:4" ht="15.75" customHeight="1" x14ac:dyDescent="0.25">
      <c r="A806" s="57"/>
      <c r="B806" s="20"/>
      <c r="C806" s="20"/>
      <c r="D806" s="48"/>
    </row>
    <row r="807" spans="1:4" ht="15.75" customHeight="1" x14ac:dyDescent="0.25">
      <c r="A807" s="57"/>
      <c r="B807" s="20"/>
      <c r="C807" s="20"/>
      <c r="D807" s="48"/>
    </row>
    <row r="808" spans="1:4" ht="15.75" customHeight="1" x14ac:dyDescent="0.25">
      <c r="A808" s="57"/>
      <c r="B808" s="20"/>
      <c r="C808" s="20"/>
      <c r="D808" s="48"/>
    </row>
    <row r="809" spans="1:4" ht="15.75" customHeight="1" x14ac:dyDescent="0.25">
      <c r="A809" s="57"/>
      <c r="B809" s="20"/>
      <c r="C809" s="20"/>
      <c r="D809" s="48"/>
    </row>
    <row r="810" spans="1:4" ht="15.75" customHeight="1" x14ac:dyDescent="0.25">
      <c r="A810" s="57"/>
      <c r="B810" s="20"/>
      <c r="C810" s="20"/>
      <c r="D810" s="48"/>
    </row>
    <row r="811" spans="1:4" ht="15.75" customHeight="1" x14ac:dyDescent="0.25">
      <c r="A811" s="57"/>
      <c r="B811" s="20"/>
      <c r="C811" s="20"/>
      <c r="D811" s="48"/>
    </row>
    <row r="812" spans="1:4" ht="15.75" customHeight="1" x14ac:dyDescent="0.25">
      <c r="A812" s="57"/>
      <c r="B812" s="20"/>
      <c r="C812" s="20"/>
      <c r="D812" s="48"/>
    </row>
    <row r="813" spans="1:4" ht="15.75" customHeight="1" x14ac:dyDescent="0.25">
      <c r="A813" s="57"/>
      <c r="B813" s="20"/>
      <c r="C813" s="20"/>
      <c r="D813" s="48"/>
    </row>
    <row r="814" spans="1:4" ht="15.75" customHeight="1" x14ac:dyDescent="0.25">
      <c r="A814" s="57"/>
      <c r="B814" s="20"/>
      <c r="C814" s="20"/>
      <c r="D814" s="48"/>
    </row>
    <row r="815" spans="1:4" ht="15.75" customHeight="1" x14ac:dyDescent="0.25">
      <c r="A815" s="57"/>
      <c r="B815" s="20"/>
      <c r="C815" s="20"/>
      <c r="D815" s="48"/>
    </row>
    <row r="816" spans="1:4" ht="15.75" customHeight="1" x14ac:dyDescent="0.25">
      <c r="A816" s="57"/>
      <c r="B816" s="20"/>
      <c r="C816" s="20"/>
      <c r="D816" s="48"/>
    </row>
    <row r="817" spans="1:4" ht="15.75" customHeight="1" x14ac:dyDescent="0.25">
      <c r="A817" s="57"/>
      <c r="B817" s="20"/>
      <c r="C817" s="20"/>
      <c r="D817" s="48"/>
    </row>
    <row r="818" spans="1:4" ht="15.75" customHeight="1" x14ac:dyDescent="0.25">
      <c r="A818" s="57"/>
      <c r="B818" s="20"/>
      <c r="C818" s="20"/>
      <c r="D818" s="48"/>
    </row>
    <row r="819" spans="1:4" ht="15.75" customHeight="1" x14ac:dyDescent="0.25">
      <c r="A819" s="57"/>
      <c r="B819" s="20"/>
      <c r="C819" s="20"/>
      <c r="D819" s="48"/>
    </row>
  </sheetData>
  <mergeCells count="50">
    <mergeCell ref="A57:A59"/>
    <mergeCell ref="A1:Q1"/>
    <mergeCell ref="A3:A4"/>
    <mergeCell ref="A6:A7"/>
    <mergeCell ref="A8:A11"/>
    <mergeCell ref="A12:A14"/>
    <mergeCell ref="A15:A25"/>
    <mergeCell ref="A26:A28"/>
    <mergeCell ref="A29:A30"/>
    <mergeCell ref="A32:A41"/>
    <mergeCell ref="A42:A47"/>
    <mergeCell ref="A48:A56"/>
    <mergeCell ref="A60:A63"/>
    <mergeCell ref="E60:E63"/>
    <mergeCell ref="A64:A66"/>
    <mergeCell ref="E64:E66"/>
    <mergeCell ref="A67:A73"/>
    <mergeCell ref="E67:E70"/>
    <mergeCell ref="E71:E73"/>
    <mergeCell ref="A74:A77"/>
    <mergeCell ref="E74:E77"/>
    <mergeCell ref="A78:A79"/>
    <mergeCell ref="E78:E79"/>
    <mergeCell ref="A80:A81"/>
    <mergeCell ref="E80:E81"/>
    <mergeCell ref="A118:A119"/>
    <mergeCell ref="E118:E119"/>
    <mergeCell ref="A83:A84"/>
    <mergeCell ref="E83:E84"/>
    <mergeCell ref="A85:A96"/>
    <mergeCell ref="E85:E86"/>
    <mergeCell ref="E88:E91"/>
    <mergeCell ref="E92:E94"/>
    <mergeCell ref="E95:E96"/>
    <mergeCell ref="A97:A109"/>
    <mergeCell ref="E97:E109"/>
    <mergeCell ref="A110:A117"/>
    <mergeCell ref="E110:E114"/>
    <mergeCell ref="E115:E117"/>
    <mergeCell ref="A145:G145"/>
    <mergeCell ref="O145:Q145"/>
    <mergeCell ref="A120:A132"/>
    <mergeCell ref="E120:E122"/>
    <mergeCell ref="E123:E124"/>
    <mergeCell ref="E125:E132"/>
    <mergeCell ref="A133:A138"/>
    <mergeCell ref="E133:E135"/>
    <mergeCell ref="E136:E139"/>
    <mergeCell ref="A139:A143"/>
    <mergeCell ref="E141:E144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0"/>
  <sheetViews>
    <sheetView zoomScale="96" zoomScaleNormal="96" workbookViewId="0">
      <selection activeCell="E3" sqref="E3:E6"/>
    </sheetView>
  </sheetViews>
  <sheetFormatPr defaultRowHeight="15" x14ac:dyDescent="0.25"/>
  <cols>
    <col min="1" max="1" width="14.7109375" customWidth="1"/>
    <col min="2" max="2" width="28.28515625" customWidth="1"/>
    <col min="3" max="3" width="24.140625" customWidth="1"/>
    <col min="4" max="4" width="26.7109375" customWidth="1"/>
    <col min="5" max="5" width="35.5703125" customWidth="1"/>
    <col min="6" max="6" width="47.5703125" style="28" customWidth="1"/>
    <col min="7" max="7" width="23.140625" customWidth="1"/>
    <col min="8" max="8" width="32.5703125" customWidth="1"/>
    <col min="9" max="9" width="28.7109375" customWidth="1"/>
    <col min="10" max="14" width="25.7109375" customWidth="1"/>
    <col min="15" max="15" width="25.28515625" customWidth="1"/>
    <col min="16" max="16" width="38.7109375" style="2" customWidth="1"/>
    <col min="17" max="17" width="59.85546875" customWidth="1"/>
  </cols>
  <sheetData>
    <row r="1" spans="1:17" ht="15.75" thickBot="1" x14ac:dyDescent="0.3">
      <c r="A1" s="102" t="s">
        <v>533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17" ht="45" x14ac:dyDescent="0.25">
      <c r="A2" s="4" t="s">
        <v>1</v>
      </c>
      <c r="B2" s="4" t="s">
        <v>2</v>
      </c>
      <c r="C2" s="3" t="s">
        <v>3</v>
      </c>
      <c r="D2" s="3" t="s">
        <v>882</v>
      </c>
      <c r="E2" s="3" t="s">
        <v>883</v>
      </c>
      <c r="F2" s="3" t="s">
        <v>828</v>
      </c>
      <c r="G2" s="3" t="s">
        <v>810</v>
      </c>
      <c r="H2" s="3" t="s">
        <v>4</v>
      </c>
      <c r="I2" s="7" t="s">
        <v>5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10</v>
      </c>
      <c r="O2" s="3" t="s">
        <v>821</v>
      </c>
      <c r="P2" s="3" t="s">
        <v>11</v>
      </c>
      <c r="Q2" s="5" t="s">
        <v>12</v>
      </c>
    </row>
    <row r="3" spans="1:17" ht="105" x14ac:dyDescent="0.25">
      <c r="A3" s="96" t="s">
        <v>534</v>
      </c>
      <c r="B3" s="79" t="s">
        <v>686</v>
      </c>
      <c r="C3" s="17" t="s">
        <v>535</v>
      </c>
      <c r="D3" s="77" t="s">
        <v>884</v>
      </c>
      <c r="E3" s="101" t="s">
        <v>804</v>
      </c>
      <c r="F3" s="58" t="s">
        <v>888</v>
      </c>
      <c r="G3" s="80" t="s">
        <v>25</v>
      </c>
      <c r="H3" s="80" t="s">
        <v>806</v>
      </c>
      <c r="I3" s="50">
        <f>J3+K3+L3+M3+N3</f>
        <v>145000</v>
      </c>
      <c r="J3" s="24">
        <v>100000</v>
      </c>
      <c r="K3" s="24">
        <v>10000</v>
      </c>
      <c r="L3" s="50">
        <v>10000</v>
      </c>
      <c r="M3" s="50">
        <v>10000</v>
      </c>
      <c r="N3" s="50">
        <v>15000</v>
      </c>
      <c r="O3" s="25" t="s">
        <v>522</v>
      </c>
      <c r="P3" s="80" t="s">
        <v>820</v>
      </c>
      <c r="Q3" s="80" t="s">
        <v>705</v>
      </c>
    </row>
    <row r="4" spans="1:17" ht="60" x14ac:dyDescent="0.25">
      <c r="A4" s="96"/>
      <c r="B4" s="79" t="s">
        <v>686</v>
      </c>
      <c r="C4" s="78" t="s">
        <v>537</v>
      </c>
      <c r="D4" s="77" t="s">
        <v>884</v>
      </c>
      <c r="E4" s="101"/>
      <c r="F4" s="79" t="s">
        <v>687</v>
      </c>
      <c r="G4" s="79" t="s">
        <v>25</v>
      </c>
      <c r="H4" s="79" t="s">
        <v>703</v>
      </c>
      <c r="I4" s="50">
        <f t="shared" ref="I4:I19" si="0">J4+K4+L4+M4+N4</f>
        <v>150000</v>
      </c>
      <c r="J4" s="49">
        <v>30000</v>
      </c>
      <c r="K4" s="49">
        <v>30000</v>
      </c>
      <c r="L4" s="49">
        <v>30000</v>
      </c>
      <c r="M4" s="49">
        <v>30000</v>
      </c>
      <c r="N4" s="49">
        <v>30000</v>
      </c>
      <c r="O4" s="79" t="s">
        <v>21</v>
      </c>
      <c r="P4" s="79" t="s">
        <v>704</v>
      </c>
      <c r="Q4" s="79" t="s">
        <v>705</v>
      </c>
    </row>
    <row r="5" spans="1:17" ht="60" x14ac:dyDescent="0.25">
      <c r="A5" s="96"/>
      <c r="B5" s="79" t="s">
        <v>686</v>
      </c>
      <c r="C5" s="78" t="s">
        <v>537</v>
      </c>
      <c r="D5" s="77" t="s">
        <v>885</v>
      </c>
      <c r="E5" s="101"/>
      <c r="F5" s="79" t="s">
        <v>800</v>
      </c>
      <c r="G5" s="26" t="s">
        <v>25</v>
      </c>
      <c r="H5" s="26" t="s">
        <v>805</v>
      </c>
      <c r="I5" s="50">
        <f t="shared" si="0"/>
        <v>100000</v>
      </c>
      <c r="J5" s="27">
        <v>20000</v>
      </c>
      <c r="K5" s="27">
        <v>20000</v>
      </c>
      <c r="L5" s="27">
        <v>20000</v>
      </c>
      <c r="M5" s="27">
        <v>20000</v>
      </c>
      <c r="N5" s="27">
        <v>20000</v>
      </c>
      <c r="O5" s="12" t="s">
        <v>522</v>
      </c>
      <c r="P5" s="26" t="s">
        <v>801</v>
      </c>
      <c r="Q5" s="79" t="s">
        <v>706</v>
      </c>
    </row>
    <row r="6" spans="1:17" ht="90" x14ac:dyDescent="0.25">
      <c r="A6" s="96"/>
      <c r="B6" s="79" t="s">
        <v>686</v>
      </c>
      <c r="C6" s="17" t="s">
        <v>538</v>
      </c>
      <c r="D6" s="77" t="s">
        <v>539</v>
      </c>
      <c r="E6" s="101"/>
      <c r="F6" s="80" t="s">
        <v>802</v>
      </c>
      <c r="G6" s="80" t="s">
        <v>536</v>
      </c>
      <c r="H6" s="80" t="s">
        <v>540</v>
      </c>
      <c r="I6" s="50">
        <f t="shared" si="0"/>
        <v>420000</v>
      </c>
      <c r="J6" s="50">
        <v>0</v>
      </c>
      <c r="K6" s="50">
        <v>120000</v>
      </c>
      <c r="L6" s="50">
        <v>120000</v>
      </c>
      <c r="M6" s="50">
        <v>90000</v>
      </c>
      <c r="N6" s="50">
        <v>90000</v>
      </c>
      <c r="O6" s="25" t="s">
        <v>14</v>
      </c>
      <c r="P6" s="80" t="s">
        <v>541</v>
      </c>
      <c r="Q6" s="80" t="s">
        <v>542</v>
      </c>
    </row>
    <row r="7" spans="1:17" ht="90" x14ac:dyDescent="0.25">
      <c r="A7" s="96"/>
      <c r="B7" s="79" t="s">
        <v>686</v>
      </c>
      <c r="C7" s="17" t="s">
        <v>538</v>
      </c>
      <c r="D7" s="77" t="s">
        <v>543</v>
      </c>
      <c r="E7" s="98" t="s">
        <v>544</v>
      </c>
      <c r="F7" s="79" t="s">
        <v>545</v>
      </c>
      <c r="G7" s="26" t="s">
        <v>25</v>
      </c>
      <c r="H7" s="26" t="s">
        <v>546</v>
      </c>
      <c r="I7" s="50">
        <f>J7+K7+L7+M7+N7</f>
        <v>2500000</v>
      </c>
      <c r="J7" s="51">
        <v>500000</v>
      </c>
      <c r="K7" s="51">
        <v>500000</v>
      </c>
      <c r="L7" s="51">
        <v>500000</v>
      </c>
      <c r="M7" s="51">
        <v>500000</v>
      </c>
      <c r="N7" s="51">
        <v>500000</v>
      </c>
      <c r="O7" s="25" t="s">
        <v>21</v>
      </c>
      <c r="P7" s="80" t="s">
        <v>547</v>
      </c>
      <c r="Q7" s="79" t="s">
        <v>548</v>
      </c>
    </row>
    <row r="8" spans="1:17" ht="75" x14ac:dyDescent="0.25">
      <c r="A8" s="96"/>
      <c r="B8" s="79" t="s">
        <v>686</v>
      </c>
      <c r="C8" s="78" t="s">
        <v>549</v>
      </c>
      <c r="D8" s="77" t="s">
        <v>886</v>
      </c>
      <c r="E8" s="99"/>
      <c r="F8" s="79" t="s">
        <v>550</v>
      </c>
      <c r="G8" s="79" t="s">
        <v>25</v>
      </c>
      <c r="H8" s="79" t="s">
        <v>551</v>
      </c>
      <c r="I8" s="50">
        <f t="shared" si="0"/>
        <v>50000</v>
      </c>
      <c r="J8" s="49">
        <v>10000</v>
      </c>
      <c r="K8" s="49">
        <v>10000</v>
      </c>
      <c r="L8" s="49">
        <v>10000</v>
      </c>
      <c r="M8" s="49">
        <v>10000</v>
      </c>
      <c r="N8" s="49">
        <v>10000</v>
      </c>
      <c r="O8" s="25" t="s">
        <v>16</v>
      </c>
      <c r="P8" s="80" t="s">
        <v>552</v>
      </c>
      <c r="Q8" s="79" t="s">
        <v>553</v>
      </c>
    </row>
    <row r="9" spans="1:17" ht="120" x14ac:dyDescent="0.25">
      <c r="A9" s="96"/>
      <c r="B9" s="79" t="s">
        <v>686</v>
      </c>
      <c r="C9" s="17" t="s">
        <v>538</v>
      </c>
      <c r="D9" s="77" t="s">
        <v>554</v>
      </c>
      <c r="E9" s="99"/>
      <c r="F9" s="79" t="s">
        <v>555</v>
      </c>
      <c r="G9" s="26" t="s">
        <v>25</v>
      </c>
      <c r="H9" s="26" t="s">
        <v>803</v>
      </c>
      <c r="I9" s="50">
        <f t="shared" si="0"/>
        <v>205000</v>
      </c>
      <c r="J9" s="15">
        <v>0</v>
      </c>
      <c r="K9" s="15">
        <v>0</v>
      </c>
      <c r="L9" s="49">
        <v>35000</v>
      </c>
      <c r="M9" s="49">
        <v>70000</v>
      </c>
      <c r="N9" s="49">
        <v>100000</v>
      </c>
      <c r="O9" s="25" t="s">
        <v>21</v>
      </c>
      <c r="P9" s="80" t="s">
        <v>556</v>
      </c>
      <c r="Q9" s="79" t="s">
        <v>548</v>
      </c>
    </row>
    <row r="10" spans="1:17" ht="120" x14ac:dyDescent="0.25">
      <c r="A10" s="96"/>
      <c r="B10" s="79" t="s">
        <v>686</v>
      </c>
      <c r="C10" s="17" t="s">
        <v>557</v>
      </c>
      <c r="D10" s="77" t="s">
        <v>554</v>
      </c>
      <c r="E10" s="100"/>
      <c r="F10" s="72" t="s">
        <v>807</v>
      </c>
      <c r="G10" s="26" t="s">
        <v>25</v>
      </c>
      <c r="H10" s="26" t="s">
        <v>808</v>
      </c>
      <c r="I10" s="50">
        <v>1000000</v>
      </c>
      <c r="J10" s="52">
        <v>0</v>
      </c>
      <c r="K10" s="52">
        <v>0</v>
      </c>
      <c r="L10" s="52">
        <v>0</v>
      </c>
      <c r="M10" s="52">
        <v>0</v>
      </c>
      <c r="N10" s="52">
        <v>1000000</v>
      </c>
      <c r="O10" s="25" t="s">
        <v>14</v>
      </c>
      <c r="P10" s="80" t="s">
        <v>558</v>
      </c>
      <c r="Q10" s="72" t="s">
        <v>553</v>
      </c>
    </row>
    <row r="11" spans="1:17" ht="90" x14ac:dyDescent="0.25">
      <c r="A11" s="171" t="s">
        <v>559</v>
      </c>
      <c r="B11" s="79" t="s">
        <v>686</v>
      </c>
      <c r="C11" s="78" t="s">
        <v>560</v>
      </c>
      <c r="D11" s="77" t="s">
        <v>561</v>
      </c>
      <c r="E11" s="101" t="s">
        <v>562</v>
      </c>
      <c r="F11" s="79" t="s">
        <v>563</v>
      </c>
      <c r="G11" s="79" t="s">
        <v>25</v>
      </c>
      <c r="H11" s="26" t="s">
        <v>564</v>
      </c>
      <c r="I11" s="50">
        <f t="shared" si="0"/>
        <v>0</v>
      </c>
      <c r="J11" s="15">
        <v>0</v>
      </c>
      <c r="K11" s="15">
        <v>0</v>
      </c>
      <c r="L11" s="15">
        <v>0</v>
      </c>
      <c r="M11" s="49">
        <v>0</v>
      </c>
      <c r="N11" s="49">
        <v>0</v>
      </c>
      <c r="O11" s="25" t="s">
        <v>21</v>
      </c>
      <c r="P11" s="80" t="s">
        <v>565</v>
      </c>
      <c r="Q11" s="79" t="s">
        <v>23</v>
      </c>
    </row>
    <row r="12" spans="1:17" ht="90" x14ac:dyDescent="0.25">
      <c r="A12" s="186"/>
      <c r="B12" s="79" t="s">
        <v>686</v>
      </c>
      <c r="C12" s="78" t="s">
        <v>566</v>
      </c>
      <c r="D12" s="77" t="s">
        <v>265</v>
      </c>
      <c r="E12" s="101"/>
      <c r="F12" s="80" t="s">
        <v>799</v>
      </c>
      <c r="G12" s="80" t="s">
        <v>25</v>
      </c>
      <c r="H12" s="80" t="s">
        <v>567</v>
      </c>
      <c r="I12" s="50">
        <f t="shared" si="0"/>
        <v>300000</v>
      </c>
      <c r="J12" s="50">
        <v>60000</v>
      </c>
      <c r="K12" s="50">
        <v>60000</v>
      </c>
      <c r="L12" s="50">
        <v>60000</v>
      </c>
      <c r="M12" s="50">
        <v>60000</v>
      </c>
      <c r="N12" s="50">
        <v>60000</v>
      </c>
      <c r="O12" s="80" t="s">
        <v>14</v>
      </c>
      <c r="P12" s="80" t="s">
        <v>568</v>
      </c>
      <c r="Q12" s="80" t="s">
        <v>707</v>
      </c>
    </row>
    <row r="13" spans="1:17" ht="75" x14ac:dyDescent="0.25">
      <c r="A13" s="186"/>
      <c r="B13" s="79" t="s">
        <v>686</v>
      </c>
      <c r="C13" s="78" t="s">
        <v>569</v>
      </c>
      <c r="D13" s="77" t="s">
        <v>570</v>
      </c>
      <c r="E13" s="79"/>
      <c r="F13" s="80" t="s">
        <v>571</v>
      </c>
      <c r="G13" s="80" t="s">
        <v>25</v>
      </c>
      <c r="H13" s="80" t="s">
        <v>572</v>
      </c>
      <c r="I13" s="50">
        <f t="shared" si="0"/>
        <v>0</v>
      </c>
      <c r="J13" s="49">
        <v>0</v>
      </c>
      <c r="K13" s="49">
        <v>0</v>
      </c>
      <c r="L13" s="49">
        <v>0</v>
      </c>
      <c r="M13" s="49">
        <v>0</v>
      </c>
      <c r="N13" s="49">
        <v>0</v>
      </c>
      <c r="O13" s="80" t="s">
        <v>14</v>
      </c>
      <c r="P13" s="80" t="s">
        <v>573</v>
      </c>
      <c r="Q13" s="80" t="s">
        <v>23</v>
      </c>
    </row>
    <row r="14" spans="1:17" ht="90" x14ac:dyDescent="0.25">
      <c r="A14" s="171" t="s">
        <v>574</v>
      </c>
      <c r="B14" s="79" t="s">
        <v>686</v>
      </c>
      <c r="C14" s="78" t="s">
        <v>560</v>
      </c>
      <c r="D14" s="77" t="s">
        <v>887</v>
      </c>
      <c r="E14" s="98" t="s">
        <v>664</v>
      </c>
      <c r="F14" s="79" t="s">
        <v>575</v>
      </c>
      <c r="G14" s="79" t="s">
        <v>25</v>
      </c>
      <c r="H14" s="79" t="s">
        <v>576</v>
      </c>
      <c r="I14" s="50">
        <f t="shared" si="0"/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79" t="s">
        <v>14</v>
      </c>
      <c r="P14" s="80" t="s">
        <v>577</v>
      </c>
      <c r="Q14" s="79" t="s">
        <v>23</v>
      </c>
    </row>
    <row r="15" spans="1:17" ht="90" x14ac:dyDescent="0.25">
      <c r="A15" s="186"/>
      <c r="B15" s="79" t="s">
        <v>686</v>
      </c>
      <c r="C15" s="78" t="s">
        <v>560</v>
      </c>
      <c r="D15" s="77" t="s">
        <v>887</v>
      </c>
      <c r="E15" s="99"/>
      <c r="F15" s="79" t="s">
        <v>578</v>
      </c>
      <c r="G15" s="79" t="s">
        <v>25</v>
      </c>
      <c r="H15" s="79" t="s">
        <v>708</v>
      </c>
      <c r="I15" s="50">
        <f t="shared" si="0"/>
        <v>500000</v>
      </c>
      <c r="J15" s="49">
        <v>100000</v>
      </c>
      <c r="K15" s="49">
        <v>100000</v>
      </c>
      <c r="L15" s="49">
        <v>100000</v>
      </c>
      <c r="M15" s="49">
        <v>100000</v>
      </c>
      <c r="N15" s="49">
        <v>100000</v>
      </c>
      <c r="O15" s="79" t="s">
        <v>14</v>
      </c>
      <c r="P15" s="80" t="s">
        <v>709</v>
      </c>
      <c r="Q15" s="79" t="s">
        <v>710</v>
      </c>
    </row>
    <row r="16" spans="1:17" ht="75" x14ac:dyDescent="0.25">
      <c r="A16" s="186"/>
      <c r="B16" s="79" t="s">
        <v>686</v>
      </c>
      <c r="C16" s="78" t="s">
        <v>579</v>
      </c>
      <c r="D16" s="77" t="s">
        <v>887</v>
      </c>
      <c r="E16" s="100"/>
      <c r="F16" s="79" t="s">
        <v>580</v>
      </c>
      <c r="G16" s="79" t="s">
        <v>25</v>
      </c>
      <c r="H16" s="79" t="s">
        <v>711</v>
      </c>
      <c r="I16" s="50">
        <f t="shared" si="0"/>
        <v>50000</v>
      </c>
      <c r="J16" s="49">
        <v>10000</v>
      </c>
      <c r="K16" s="49">
        <v>10000</v>
      </c>
      <c r="L16" s="49">
        <v>10000</v>
      </c>
      <c r="M16" s="49">
        <v>10000</v>
      </c>
      <c r="N16" s="49">
        <v>10000</v>
      </c>
      <c r="O16" s="79" t="s">
        <v>14</v>
      </c>
      <c r="P16" s="79" t="s">
        <v>712</v>
      </c>
      <c r="Q16" s="79" t="s">
        <v>713</v>
      </c>
    </row>
    <row r="17" spans="1:17" ht="45" x14ac:dyDescent="0.25">
      <c r="A17" s="186"/>
      <c r="B17" s="79" t="s">
        <v>686</v>
      </c>
      <c r="C17" s="78" t="s">
        <v>581</v>
      </c>
      <c r="D17" s="77" t="s">
        <v>582</v>
      </c>
      <c r="E17" s="101" t="s">
        <v>583</v>
      </c>
      <c r="F17" s="72" t="s">
        <v>584</v>
      </c>
      <c r="G17" s="72" t="s">
        <v>25</v>
      </c>
      <c r="H17" s="79" t="s">
        <v>585</v>
      </c>
      <c r="I17" s="50">
        <f t="shared" si="0"/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79" t="s">
        <v>14</v>
      </c>
      <c r="P17" s="79" t="s">
        <v>586</v>
      </c>
      <c r="Q17" s="79" t="s">
        <v>23</v>
      </c>
    </row>
    <row r="18" spans="1:17" ht="90" x14ac:dyDescent="0.25">
      <c r="A18" s="186"/>
      <c r="B18" s="79" t="s">
        <v>686</v>
      </c>
      <c r="C18" s="78" t="s">
        <v>587</v>
      </c>
      <c r="D18" s="77" t="s">
        <v>588</v>
      </c>
      <c r="E18" s="101"/>
      <c r="F18" s="79" t="s">
        <v>589</v>
      </c>
      <c r="G18" s="79" t="s">
        <v>25</v>
      </c>
      <c r="H18" s="72" t="s">
        <v>590</v>
      </c>
      <c r="I18" s="50">
        <f t="shared" si="0"/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8" t="s">
        <v>14</v>
      </c>
      <c r="P18" s="79" t="s">
        <v>591</v>
      </c>
      <c r="Q18" s="79" t="s">
        <v>23</v>
      </c>
    </row>
    <row r="19" spans="1:17" ht="120" x14ac:dyDescent="0.25">
      <c r="A19" s="172"/>
      <c r="B19" s="79" t="s">
        <v>686</v>
      </c>
      <c r="C19" s="78" t="s">
        <v>592</v>
      </c>
      <c r="D19" s="77" t="s">
        <v>593</v>
      </c>
      <c r="E19" s="101"/>
      <c r="F19" s="79" t="s">
        <v>594</v>
      </c>
      <c r="G19" s="79" t="s">
        <v>25</v>
      </c>
      <c r="H19" s="79" t="s">
        <v>595</v>
      </c>
      <c r="I19" s="50">
        <f t="shared" si="0"/>
        <v>154000</v>
      </c>
      <c r="J19" s="49">
        <v>0</v>
      </c>
      <c r="K19" s="49">
        <v>45000</v>
      </c>
      <c r="L19" s="49">
        <v>45000</v>
      </c>
      <c r="M19" s="49">
        <v>32000</v>
      </c>
      <c r="N19" s="49">
        <v>32000</v>
      </c>
      <c r="O19" s="8" t="s">
        <v>14</v>
      </c>
      <c r="P19" s="79" t="s">
        <v>596</v>
      </c>
      <c r="Q19" s="79" t="s">
        <v>714</v>
      </c>
    </row>
    <row r="20" spans="1:17" x14ac:dyDescent="0.25">
      <c r="A20" s="187"/>
      <c r="B20" s="187"/>
      <c r="C20" s="187"/>
      <c r="D20" s="187"/>
      <c r="E20" s="187"/>
      <c r="F20" s="187"/>
      <c r="G20" s="187"/>
      <c r="H20" s="9" t="s">
        <v>24</v>
      </c>
      <c r="I20" s="140">
        <f>SUM(I3:I19)</f>
        <v>5574000</v>
      </c>
      <c r="J20" s="141"/>
      <c r="K20" s="141"/>
      <c r="L20" s="141"/>
      <c r="M20" s="141"/>
      <c r="N20" s="142"/>
      <c r="O20" s="188"/>
      <c r="P20" s="189"/>
      <c r="Q20" s="190"/>
    </row>
  </sheetData>
  <mergeCells count="11">
    <mergeCell ref="A1:Q1"/>
    <mergeCell ref="A3:A10"/>
    <mergeCell ref="E3:E6"/>
    <mergeCell ref="E7:E10"/>
    <mergeCell ref="A11:A13"/>
    <mergeCell ref="E11:E12"/>
    <mergeCell ref="A14:A19"/>
    <mergeCell ref="E14:E16"/>
    <mergeCell ref="E17:E19"/>
    <mergeCell ref="A20:G20"/>
    <mergeCell ref="O20:Q20"/>
  </mergeCells>
  <pageMargins left="0.511811024" right="0.511811024" top="0.78740157499999996" bottom="0.78740157499999996" header="0.31496062000000002" footer="0.31496062000000002"/>
  <pageSetup paperSize="9" scale="26" orientation="landscape" horizontalDpi="0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9"/>
  <sheetViews>
    <sheetView tabSelected="1" topLeftCell="J1" zoomScaleNormal="100" workbookViewId="0">
      <selection activeCell="F20" sqref="F20"/>
    </sheetView>
  </sheetViews>
  <sheetFormatPr defaultColWidth="9.140625" defaultRowHeight="15" x14ac:dyDescent="0.25"/>
  <cols>
    <col min="1" max="1" width="27.42578125" style="16" customWidth="1"/>
    <col min="2" max="2" width="28.28515625" style="16" customWidth="1"/>
    <col min="3" max="3" width="24.140625" style="16" customWidth="1"/>
    <col min="4" max="4" width="33" style="16" customWidth="1"/>
    <col min="5" max="5" width="35.5703125" style="14" customWidth="1"/>
    <col min="6" max="6" width="53.7109375" style="11" customWidth="1"/>
    <col min="7" max="7" width="20.85546875" style="11" customWidth="1"/>
    <col min="8" max="8" width="31.7109375" style="11" customWidth="1"/>
    <col min="9" max="9" width="18.5703125" style="11" customWidth="1"/>
    <col min="10" max="11" width="19" style="11" customWidth="1"/>
    <col min="12" max="12" width="23.140625" style="11" customWidth="1"/>
    <col min="13" max="13" width="21.140625" style="11" customWidth="1"/>
    <col min="14" max="14" width="20.42578125" style="11" customWidth="1"/>
    <col min="15" max="15" width="22" style="8" customWidth="1"/>
    <col min="16" max="16" width="38.7109375" style="8" customWidth="1"/>
    <col min="17" max="17" width="45.140625" style="11" customWidth="1"/>
    <col min="18" max="18" width="44.5703125" style="14" customWidth="1"/>
    <col min="19" max="19" width="34.7109375" style="14" customWidth="1"/>
    <col min="20" max="20" width="54.42578125" style="14" customWidth="1"/>
    <col min="21" max="21" width="47.5703125" style="14" customWidth="1"/>
    <col min="22" max="16384" width="9.140625" style="14"/>
  </cols>
  <sheetData>
    <row r="1" spans="1:18" s="8" customFormat="1" ht="45" x14ac:dyDescent="0.25">
      <c r="A1" s="37" t="s">
        <v>1</v>
      </c>
      <c r="B1" s="37" t="s">
        <v>2</v>
      </c>
      <c r="C1" s="36" t="s">
        <v>3</v>
      </c>
      <c r="D1" s="36" t="s">
        <v>824</v>
      </c>
      <c r="E1" s="36" t="s">
        <v>814</v>
      </c>
      <c r="F1" s="193" t="s">
        <v>828</v>
      </c>
      <c r="G1" s="36" t="s">
        <v>810</v>
      </c>
      <c r="H1" s="36" t="s">
        <v>4</v>
      </c>
      <c r="I1" s="38" t="s">
        <v>5</v>
      </c>
      <c r="J1" s="38" t="s">
        <v>6</v>
      </c>
      <c r="K1" s="38" t="s">
        <v>7</v>
      </c>
      <c r="L1" s="38" t="s">
        <v>8</v>
      </c>
      <c r="M1" s="38" t="s">
        <v>9</v>
      </c>
      <c r="N1" s="38" t="s">
        <v>10</v>
      </c>
      <c r="O1" s="36" t="s">
        <v>821</v>
      </c>
      <c r="P1" s="36" t="s">
        <v>11</v>
      </c>
      <c r="Q1" s="39" t="s">
        <v>12</v>
      </c>
      <c r="R1" s="12"/>
    </row>
    <row r="2" spans="1:18" ht="30" x14ac:dyDescent="0.25">
      <c r="A2" s="170" t="s">
        <v>53</v>
      </c>
      <c r="B2" s="73" t="s">
        <v>677</v>
      </c>
      <c r="C2" s="73" t="s">
        <v>54</v>
      </c>
      <c r="D2" s="73" t="s">
        <v>889</v>
      </c>
      <c r="E2" s="90" t="s">
        <v>55</v>
      </c>
      <c r="F2" s="73" t="s">
        <v>56</v>
      </c>
      <c r="G2" s="73" t="s">
        <v>57</v>
      </c>
      <c r="H2" s="73" t="s">
        <v>688</v>
      </c>
      <c r="I2" s="149">
        <f>(J2+K2+L2+M2+N2)</f>
        <v>10000</v>
      </c>
      <c r="J2" s="149">
        <v>2000</v>
      </c>
      <c r="K2" s="149">
        <v>2000</v>
      </c>
      <c r="L2" s="149">
        <v>2000</v>
      </c>
      <c r="M2" s="149">
        <v>2000</v>
      </c>
      <c r="N2" s="149">
        <v>2000</v>
      </c>
      <c r="O2" s="154" t="s">
        <v>16</v>
      </c>
      <c r="P2" s="72" t="s">
        <v>58</v>
      </c>
      <c r="Q2" s="194" t="s">
        <v>59</v>
      </c>
      <c r="R2" s="13"/>
    </row>
    <row r="3" spans="1:18" ht="30" x14ac:dyDescent="0.25">
      <c r="A3" s="170"/>
      <c r="B3" s="73" t="s">
        <v>677</v>
      </c>
      <c r="C3" s="73" t="s">
        <v>54</v>
      </c>
      <c r="D3" s="73" t="s">
        <v>889</v>
      </c>
      <c r="E3" s="90"/>
      <c r="F3" s="73" t="s">
        <v>60</v>
      </c>
      <c r="G3" s="73" t="s">
        <v>25</v>
      </c>
      <c r="H3" s="73" t="s">
        <v>61</v>
      </c>
      <c r="I3" s="149">
        <f t="shared" ref="I3:I18" si="0">(J3+K3+L3+M3+N3)</f>
        <v>200000</v>
      </c>
      <c r="J3" s="41">
        <v>0</v>
      </c>
      <c r="K3" s="41">
        <v>200000</v>
      </c>
      <c r="L3" s="41">
        <v>0</v>
      </c>
      <c r="M3" s="41">
        <v>0</v>
      </c>
      <c r="N3" s="41">
        <v>0</v>
      </c>
      <c r="O3" s="154" t="s">
        <v>14</v>
      </c>
      <c r="P3" s="72" t="s">
        <v>61</v>
      </c>
      <c r="Q3" s="194" t="s">
        <v>62</v>
      </c>
      <c r="R3" s="13"/>
    </row>
    <row r="4" spans="1:18" ht="75" x14ac:dyDescent="0.25">
      <c r="A4" s="170" t="s">
        <v>63</v>
      </c>
      <c r="B4" s="73" t="s">
        <v>689</v>
      </c>
      <c r="C4" s="73" t="s">
        <v>54</v>
      </c>
      <c r="D4" s="73" t="s">
        <v>64</v>
      </c>
      <c r="E4" s="90" t="s">
        <v>65</v>
      </c>
      <c r="F4" s="73" t="s">
        <v>66</v>
      </c>
      <c r="G4" s="73" t="s">
        <v>25</v>
      </c>
      <c r="H4" s="73" t="s">
        <v>67</v>
      </c>
      <c r="I4" s="149">
        <f t="shared" si="0"/>
        <v>0</v>
      </c>
      <c r="J4" s="149">
        <v>0</v>
      </c>
      <c r="K4" s="149">
        <v>0</v>
      </c>
      <c r="L4" s="149">
        <v>0</v>
      </c>
      <c r="M4" s="149">
        <v>0</v>
      </c>
      <c r="N4" s="149">
        <v>0</v>
      </c>
      <c r="O4" s="154" t="s">
        <v>16</v>
      </c>
      <c r="P4" s="72" t="s">
        <v>701</v>
      </c>
      <c r="Q4" s="194" t="s">
        <v>23</v>
      </c>
      <c r="R4" s="13"/>
    </row>
    <row r="5" spans="1:18" ht="45" x14ac:dyDescent="0.25">
      <c r="A5" s="170"/>
      <c r="B5" s="73" t="s">
        <v>689</v>
      </c>
      <c r="C5" s="73" t="s">
        <v>54</v>
      </c>
      <c r="D5" s="73" t="s">
        <v>68</v>
      </c>
      <c r="E5" s="90"/>
      <c r="F5" s="73" t="s">
        <v>69</v>
      </c>
      <c r="G5" s="73" t="s">
        <v>25</v>
      </c>
      <c r="H5" s="73" t="s">
        <v>70</v>
      </c>
      <c r="I5" s="149">
        <f t="shared" si="0"/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154" t="s">
        <v>16</v>
      </c>
      <c r="P5" s="72" t="s">
        <v>71</v>
      </c>
      <c r="Q5" s="194" t="s">
        <v>23</v>
      </c>
      <c r="R5" s="13"/>
    </row>
    <row r="6" spans="1:18" ht="45" x14ac:dyDescent="0.25">
      <c r="A6" s="170"/>
      <c r="B6" s="73" t="s">
        <v>689</v>
      </c>
      <c r="C6" s="73" t="s">
        <v>54</v>
      </c>
      <c r="D6" s="73" t="s">
        <v>68</v>
      </c>
      <c r="E6" s="90"/>
      <c r="F6" s="73" t="s">
        <v>72</v>
      </c>
      <c r="G6" s="73" t="s">
        <v>25</v>
      </c>
      <c r="H6" s="73" t="s">
        <v>73</v>
      </c>
      <c r="I6" s="149">
        <f t="shared" si="0"/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154" t="s">
        <v>16</v>
      </c>
      <c r="P6" s="72" t="s">
        <v>74</v>
      </c>
      <c r="Q6" s="194" t="s">
        <v>23</v>
      </c>
      <c r="R6" s="13"/>
    </row>
    <row r="7" spans="1:18" ht="60" x14ac:dyDescent="0.25">
      <c r="A7" s="170"/>
      <c r="B7" s="73" t="s">
        <v>689</v>
      </c>
      <c r="C7" s="73" t="s">
        <v>54</v>
      </c>
      <c r="D7" s="73" t="s">
        <v>75</v>
      </c>
      <c r="E7" s="90" t="s">
        <v>76</v>
      </c>
      <c r="F7" s="73" t="s">
        <v>77</v>
      </c>
      <c r="G7" s="73" t="s">
        <v>25</v>
      </c>
      <c r="H7" s="73" t="s">
        <v>78</v>
      </c>
      <c r="I7" s="149">
        <f t="shared" si="0"/>
        <v>240000</v>
      </c>
      <c r="J7" s="149">
        <v>30000</v>
      </c>
      <c r="K7" s="149">
        <v>60000</v>
      </c>
      <c r="L7" s="149">
        <v>50000</v>
      </c>
      <c r="M7" s="149">
        <v>50000</v>
      </c>
      <c r="N7" s="149">
        <v>50000</v>
      </c>
      <c r="O7" s="154" t="s">
        <v>16</v>
      </c>
      <c r="P7" s="72" t="s">
        <v>79</v>
      </c>
      <c r="Q7" s="194" t="s">
        <v>62</v>
      </c>
      <c r="R7" s="13"/>
    </row>
    <row r="8" spans="1:18" ht="45" x14ac:dyDescent="0.25">
      <c r="A8" s="170"/>
      <c r="B8" s="73" t="s">
        <v>689</v>
      </c>
      <c r="C8" s="73" t="s">
        <v>54</v>
      </c>
      <c r="D8" s="73" t="s">
        <v>75</v>
      </c>
      <c r="E8" s="90"/>
      <c r="F8" s="73" t="s">
        <v>80</v>
      </c>
      <c r="G8" s="73" t="s">
        <v>25</v>
      </c>
      <c r="H8" s="73" t="s">
        <v>81</v>
      </c>
      <c r="I8" s="149">
        <f t="shared" si="0"/>
        <v>150000</v>
      </c>
      <c r="J8" s="149">
        <v>30000</v>
      </c>
      <c r="K8" s="149">
        <v>30000</v>
      </c>
      <c r="L8" s="149">
        <v>30000</v>
      </c>
      <c r="M8" s="149">
        <v>30000</v>
      </c>
      <c r="N8" s="149">
        <v>30000</v>
      </c>
      <c r="O8" s="154" t="s">
        <v>16</v>
      </c>
      <c r="P8" s="72" t="s">
        <v>82</v>
      </c>
      <c r="Q8" s="194" t="s">
        <v>62</v>
      </c>
      <c r="R8" s="13"/>
    </row>
    <row r="9" spans="1:18" ht="30" x14ac:dyDescent="0.25">
      <c r="A9" s="170"/>
      <c r="B9" s="73" t="s">
        <v>689</v>
      </c>
      <c r="C9" s="73" t="s">
        <v>54</v>
      </c>
      <c r="D9" s="73" t="s">
        <v>64</v>
      </c>
      <c r="E9" s="90"/>
      <c r="F9" s="73" t="s">
        <v>83</v>
      </c>
      <c r="G9" s="73" t="s">
        <v>25</v>
      </c>
      <c r="H9" s="73" t="s">
        <v>84</v>
      </c>
      <c r="I9" s="149">
        <f t="shared" si="0"/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154" t="s">
        <v>14</v>
      </c>
      <c r="P9" s="72" t="s">
        <v>85</v>
      </c>
      <c r="Q9" s="194" t="s">
        <v>23</v>
      </c>
      <c r="R9" s="13"/>
    </row>
    <row r="10" spans="1:18" ht="30" x14ac:dyDescent="0.25">
      <c r="A10" s="170"/>
      <c r="B10" s="73" t="s">
        <v>689</v>
      </c>
      <c r="C10" s="73" t="s">
        <v>54</v>
      </c>
      <c r="D10" s="73" t="s">
        <v>68</v>
      </c>
      <c r="E10" s="90"/>
      <c r="F10" s="73" t="s">
        <v>86</v>
      </c>
      <c r="G10" s="73" t="s">
        <v>25</v>
      </c>
      <c r="H10" s="73" t="s">
        <v>87</v>
      </c>
      <c r="I10" s="149">
        <f t="shared" si="0"/>
        <v>1600000</v>
      </c>
      <c r="J10" s="149">
        <v>300000</v>
      </c>
      <c r="K10" s="149">
        <v>450000</v>
      </c>
      <c r="L10" s="149">
        <v>150000</v>
      </c>
      <c r="M10" s="149">
        <v>300000</v>
      </c>
      <c r="N10" s="149">
        <v>400000</v>
      </c>
      <c r="O10" s="154" t="s">
        <v>16</v>
      </c>
      <c r="P10" s="72" t="s">
        <v>88</v>
      </c>
      <c r="Q10" s="194" t="s">
        <v>89</v>
      </c>
      <c r="R10" s="13"/>
    </row>
    <row r="11" spans="1:18" ht="45" x14ac:dyDescent="0.25">
      <c r="A11" s="170"/>
      <c r="B11" s="73" t="s">
        <v>689</v>
      </c>
      <c r="C11" s="73" t="s">
        <v>54</v>
      </c>
      <c r="D11" s="73" t="s">
        <v>64</v>
      </c>
      <c r="E11" s="90"/>
      <c r="F11" s="73" t="s">
        <v>90</v>
      </c>
      <c r="G11" s="73" t="s">
        <v>25</v>
      </c>
      <c r="H11" s="73" t="s">
        <v>81</v>
      </c>
      <c r="I11" s="149">
        <f t="shared" si="0"/>
        <v>100000</v>
      </c>
      <c r="J11" s="149">
        <v>20000</v>
      </c>
      <c r="K11" s="149">
        <v>20000</v>
      </c>
      <c r="L11" s="149">
        <v>20000</v>
      </c>
      <c r="M11" s="149">
        <v>20000</v>
      </c>
      <c r="N11" s="149">
        <v>20000</v>
      </c>
      <c r="O11" s="154" t="s">
        <v>14</v>
      </c>
      <c r="P11" s="72" t="s">
        <v>91</v>
      </c>
      <c r="Q11" s="194" t="s">
        <v>62</v>
      </c>
      <c r="R11" s="13"/>
    </row>
    <row r="12" spans="1:18" ht="45" x14ac:dyDescent="0.25">
      <c r="A12" s="170"/>
      <c r="B12" s="73" t="s">
        <v>689</v>
      </c>
      <c r="C12" s="73" t="s">
        <v>54</v>
      </c>
      <c r="D12" s="73" t="s">
        <v>890</v>
      </c>
      <c r="E12" s="90"/>
      <c r="F12" s="73" t="s">
        <v>92</v>
      </c>
      <c r="G12" s="73" t="s">
        <v>25</v>
      </c>
      <c r="H12" s="73" t="s">
        <v>93</v>
      </c>
      <c r="I12" s="149">
        <f t="shared" si="0"/>
        <v>195000</v>
      </c>
      <c r="J12" s="149">
        <v>85000</v>
      </c>
      <c r="K12" s="149">
        <v>20000</v>
      </c>
      <c r="L12" s="149">
        <v>20000</v>
      </c>
      <c r="M12" s="149">
        <v>40000</v>
      </c>
      <c r="N12" s="149">
        <v>30000</v>
      </c>
      <c r="O12" s="154" t="s">
        <v>16</v>
      </c>
      <c r="P12" s="72" t="s">
        <v>94</v>
      </c>
      <c r="Q12" s="194" t="s">
        <v>62</v>
      </c>
      <c r="R12" s="13"/>
    </row>
    <row r="13" spans="1:18" ht="45" x14ac:dyDescent="0.25">
      <c r="A13" s="170"/>
      <c r="B13" s="73" t="s">
        <v>689</v>
      </c>
      <c r="C13" s="73" t="s">
        <v>54</v>
      </c>
      <c r="D13" s="73" t="s">
        <v>68</v>
      </c>
      <c r="E13" s="90"/>
      <c r="F13" s="73" t="s">
        <v>95</v>
      </c>
      <c r="G13" s="73" t="s">
        <v>25</v>
      </c>
      <c r="H13" s="73" t="s">
        <v>96</v>
      </c>
      <c r="I13" s="149">
        <f t="shared" si="0"/>
        <v>1350000</v>
      </c>
      <c r="J13" s="149">
        <v>0</v>
      </c>
      <c r="K13" s="149">
        <v>300000</v>
      </c>
      <c r="L13" s="149">
        <v>450000</v>
      </c>
      <c r="M13" s="149">
        <v>280000</v>
      </c>
      <c r="N13" s="149">
        <v>320000</v>
      </c>
      <c r="O13" s="154" t="s">
        <v>14</v>
      </c>
      <c r="P13" s="73" t="s">
        <v>97</v>
      </c>
      <c r="Q13" s="194" t="s">
        <v>62</v>
      </c>
      <c r="R13" s="13"/>
    </row>
    <row r="14" spans="1:18" ht="45" x14ac:dyDescent="0.25">
      <c r="A14" s="170"/>
      <c r="B14" s="73" t="s">
        <v>689</v>
      </c>
      <c r="C14" s="73" t="s">
        <v>54</v>
      </c>
      <c r="D14" s="73" t="s">
        <v>68</v>
      </c>
      <c r="E14" s="90"/>
      <c r="F14" s="73" t="s">
        <v>98</v>
      </c>
      <c r="G14" s="73" t="s">
        <v>25</v>
      </c>
      <c r="H14" s="73" t="s">
        <v>99</v>
      </c>
      <c r="I14" s="149">
        <f t="shared" si="0"/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154" t="s">
        <v>16</v>
      </c>
      <c r="P14" s="72" t="s">
        <v>99</v>
      </c>
      <c r="Q14" s="194" t="s">
        <v>23</v>
      </c>
      <c r="R14" s="13"/>
    </row>
    <row r="15" spans="1:18" ht="60" x14ac:dyDescent="0.25">
      <c r="A15" s="170" t="s">
        <v>100</v>
      </c>
      <c r="B15" s="73" t="s">
        <v>689</v>
      </c>
      <c r="C15" s="73" t="s">
        <v>54</v>
      </c>
      <c r="D15" s="73" t="s">
        <v>101</v>
      </c>
      <c r="E15" s="90" t="s">
        <v>102</v>
      </c>
      <c r="F15" s="73" t="s">
        <v>103</v>
      </c>
      <c r="G15" s="73" t="s">
        <v>25</v>
      </c>
      <c r="H15" s="73" t="s">
        <v>104</v>
      </c>
      <c r="I15" s="149">
        <f t="shared" si="0"/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154" t="s">
        <v>16</v>
      </c>
      <c r="P15" s="72" t="s">
        <v>105</v>
      </c>
      <c r="Q15" s="194" t="s">
        <v>23</v>
      </c>
      <c r="R15" s="13"/>
    </row>
    <row r="16" spans="1:18" ht="30" x14ac:dyDescent="0.25">
      <c r="A16" s="170"/>
      <c r="B16" s="73" t="s">
        <v>689</v>
      </c>
      <c r="C16" s="73" t="s">
        <v>54</v>
      </c>
      <c r="D16" s="73" t="s">
        <v>101</v>
      </c>
      <c r="E16" s="90"/>
      <c r="F16" s="73" t="s">
        <v>106</v>
      </c>
      <c r="G16" s="73" t="s">
        <v>25</v>
      </c>
      <c r="H16" s="73" t="s">
        <v>107</v>
      </c>
      <c r="I16" s="149">
        <f t="shared" si="0"/>
        <v>10000</v>
      </c>
      <c r="J16" s="149">
        <v>2000</v>
      </c>
      <c r="K16" s="149">
        <v>2000</v>
      </c>
      <c r="L16" s="149">
        <v>2000</v>
      </c>
      <c r="M16" s="149">
        <v>2000</v>
      </c>
      <c r="N16" s="149">
        <v>2000</v>
      </c>
      <c r="O16" s="154" t="s">
        <v>16</v>
      </c>
      <c r="P16" s="72" t="s">
        <v>108</v>
      </c>
      <c r="Q16" s="194" t="s">
        <v>702</v>
      </c>
      <c r="R16" s="13"/>
    </row>
    <row r="17" spans="1:18" ht="45" x14ac:dyDescent="0.25">
      <c r="A17" s="170"/>
      <c r="B17" s="73" t="s">
        <v>689</v>
      </c>
      <c r="C17" s="73" t="s">
        <v>54</v>
      </c>
      <c r="D17" s="73" t="s">
        <v>101</v>
      </c>
      <c r="E17" s="90"/>
      <c r="F17" s="73" t="s">
        <v>109</v>
      </c>
      <c r="G17" s="73" t="s">
        <v>25</v>
      </c>
      <c r="H17" s="73" t="s">
        <v>110</v>
      </c>
      <c r="I17" s="149">
        <f t="shared" si="0"/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54" t="s">
        <v>16</v>
      </c>
      <c r="P17" s="72" t="s">
        <v>111</v>
      </c>
      <c r="Q17" s="194" t="s">
        <v>23</v>
      </c>
      <c r="R17" s="13"/>
    </row>
    <row r="18" spans="1:18" ht="45" x14ac:dyDescent="0.25">
      <c r="A18" s="170"/>
      <c r="B18" s="73" t="s">
        <v>689</v>
      </c>
      <c r="C18" s="73" t="s">
        <v>54</v>
      </c>
      <c r="D18" s="73" t="s">
        <v>101</v>
      </c>
      <c r="E18" s="90"/>
      <c r="F18" s="73" t="s">
        <v>112</v>
      </c>
      <c r="G18" s="73" t="s">
        <v>25</v>
      </c>
      <c r="H18" s="73" t="s">
        <v>113</v>
      </c>
      <c r="I18" s="149">
        <f t="shared" si="0"/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154" t="s">
        <v>16</v>
      </c>
      <c r="P18" s="72" t="s">
        <v>113</v>
      </c>
      <c r="Q18" s="73" t="s">
        <v>23</v>
      </c>
      <c r="R18" s="13"/>
    </row>
    <row r="19" spans="1:18" customFormat="1" x14ac:dyDescent="0.25">
      <c r="A19" s="139"/>
      <c r="B19" s="139"/>
      <c r="C19" s="139"/>
      <c r="D19" s="139"/>
      <c r="E19" s="139"/>
      <c r="F19" s="139"/>
      <c r="G19" s="139"/>
      <c r="H19" s="44" t="s">
        <v>24</v>
      </c>
      <c r="I19" s="140">
        <f>SUM(I2:I18)</f>
        <v>3855000</v>
      </c>
      <c r="J19" s="191"/>
      <c r="K19" s="191"/>
      <c r="L19" s="191"/>
      <c r="M19" s="191"/>
      <c r="N19" s="192"/>
      <c r="O19" s="143"/>
      <c r="P19" s="144"/>
      <c r="Q19" s="145"/>
    </row>
  </sheetData>
  <mergeCells count="9">
    <mergeCell ref="A19:G19"/>
    <mergeCell ref="O19:Q19"/>
    <mergeCell ref="A2:A3"/>
    <mergeCell ref="E2:E3"/>
    <mergeCell ref="A4:A14"/>
    <mergeCell ref="E4:E6"/>
    <mergeCell ref="E7:E14"/>
    <mergeCell ref="A15:A18"/>
    <mergeCell ref="E15:E18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cc9a85-88c8-463d-b3fe-1c836fcd5342">
      <Terms xmlns="http://schemas.microsoft.com/office/infopath/2007/PartnerControls"/>
    </lcf76f155ced4ddcb4097134ff3c332f>
    <TaxCatchAll xmlns="2deb7df8-9d67-461c-94b7-a650e9c7fa0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EBA5D527D2544DBC3FA10F4885359D" ma:contentTypeVersion="15" ma:contentTypeDescription="Crie um novo documento." ma:contentTypeScope="" ma:versionID="5ee95a04a0d4cc2b2b2276aa6121b432">
  <xsd:schema xmlns:xsd="http://www.w3.org/2001/XMLSchema" xmlns:xs="http://www.w3.org/2001/XMLSchema" xmlns:p="http://schemas.microsoft.com/office/2006/metadata/properties" xmlns:ns2="d2cc9a85-88c8-463d-b3fe-1c836fcd5342" xmlns:ns3="2deb7df8-9d67-461c-94b7-a650e9c7fa0b" targetNamespace="http://schemas.microsoft.com/office/2006/metadata/properties" ma:root="true" ma:fieldsID="23a1499b35df451cb70b5a7b3da666a3" ns2:_="" ns3:_="">
    <xsd:import namespace="d2cc9a85-88c8-463d-b3fe-1c836fcd5342"/>
    <xsd:import namespace="2deb7df8-9d67-461c-94b7-a650e9c7fa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c9a85-88c8-463d-b3fe-1c836fcd53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1b0d27c4-06a3-4a12-9c9b-112eb02f7d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b7df8-9d67-461c-94b7-a650e9c7fa0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5a104ee-801b-41e3-99eb-6b7ea9c7cd40}" ma:internalName="TaxCatchAll" ma:showField="CatchAllData" ma:web="2deb7df8-9d67-461c-94b7-a650e9c7fa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44BBF0-7C25-420F-9FC3-A7202F3233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DD93DB-085B-4441-902A-B66E358E716F}">
  <ds:schemaRefs>
    <ds:schemaRef ds:uri="d2cc9a85-88c8-463d-b3fe-1c836fcd5342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2deb7df8-9d67-461c-94b7-a650e9c7fa0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5873206-00DE-4DBC-B0E1-E159D3773B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cc9a85-88c8-463d-b3fe-1c836fcd5342"/>
    <ds:schemaRef ds:uri="2deb7df8-9d67-461c-94b7-a650e9c7fa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EIXO 1 </vt:lpstr>
      <vt:lpstr>EIXO 2</vt:lpstr>
      <vt:lpstr>EIXO 3</vt:lpstr>
      <vt:lpstr>EIXO 4</vt:lpstr>
      <vt:lpstr>EIXO 5</vt:lpstr>
      <vt:lpstr>EIXO 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Giulia Mazeto</dc:creator>
  <cp:keywords/>
  <dc:description/>
  <cp:lastModifiedBy>Usuario</cp:lastModifiedBy>
  <cp:revision/>
  <cp:lastPrinted>2024-10-01T04:04:19Z</cp:lastPrinted>
  <dcterms:created xsi:type="dcterms:W3CDTF">2022-06-23T16:31:26Z</dcterms:created>
  <dcterms:modified xsi:type="dcterms:W3CDTF">2024-10-02T14:39:05Z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0x01010032EBA5D527D2544DBC3FA10F4885359D</vt:lpwstr>
  </property>
  <property fmtid="{D5CDD505-2E9C-101B-9397-08002B2CF9AE}" pid="3" name="MediaServiceImageTags">
    <vt:lpwstr/>
  </property>
</Properties>
</file>